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defaultThemeVersion="124226"/>
  <xr:revisionPtr revIDLastSave="506" documentId="13_ncr:1_{A7532529-7100-4376-83C4-2809CF9C11C7}" xr6:coauthVersionLast="47" xr6:coauthVersionMax="47" xr10:uidLastSave="{CAB5F9DD-21AF-4EF6-9EB4-FDA8402B7F4F}"/>
  <bookViews>
    <workbookView xWindow="2565" yWindow="795" windowWidth="21600" windowHeight="14310" activeTab="1" xr2:uid="{00000000-000D-0000-FFFF-FFFF00000000}"/>
  </bookViews>
  <sheets>
    <sheet name="UA_année_N" sheetId="5" r:id="rId1"/>
    <sheet name="UA_année_1990" sheetId="8" r:id="rId2"/>
  </sheets>
  <definedNames>
    <definedName name="_Order1" hidden="1">255</definedName>
    <definedName name="_Order2" hidden="1">255</definedName>
    <definedName name="_xlnm.Recorder">#REF!</definedName>
    <definedName name="_xlnm.Print_Area" localSheetId="1">UA_année_1990!$A$1:$H$65622</definedName>
    <definedName name="_xlnm.Print_Area" localSheetId="0">UA_année_N!$A$1:$K$65622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0" i="8" l="1"/>
  <c r="A140" i="5"/>
  <c r="A139" i="8"/>
  <c r="A138" i="8"/>
  <c r="A137" i="8"/>
  <c r="H3" i="8"/>
  <c r="A3" i="8"/>
  <c r="A138" i="5"/>
  <c r="A139" i="5"/>
  <c r="A137" i="5"/>
  <c r="A3" i="5"/>
  <c r="K3" i="5"/>
  <c r="D144" i="5" l="1"/>
  <c r="D148" i="5" s="1"/>
  <c r="C144" i="8"/>
  <c r="C148" i="8" s="1"/>
  <c r="C144" i="5"/>
  <c r="C148" i="5" s="1"/>
</calcChain>
</file>

<file path=xl/sharedStrings.xml><?xml version="1.0" encoding="utf-8"?>
<sst xmlns="http://schemas.openxmlformats.org/spreadsheetml/2006/main" count="709" uniqueCount="94">
  <si>
    <t>CALCUL D'INCERTITUDE SUR LES EMISSIONS DES GES EN FRANCE (KYOTO) / METHODE TIER 1 DU GIEC(*)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</si>
  <si>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</si>
  <si>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</si>
  <si>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</si>
  <si>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</si>
  <si>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</si>
  <si>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</si>
  <si>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</si>
  <si>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</si>
  <si>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</si>
  <si>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</si>
  <si>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</si>
  <si>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 xml:space="preserve"> </t>
  </si>
  <si>
    <t>Total CO2e</t>
  </si>
  <si>
    <t>Tables CRF</t>
  </si>
  <si>
    <t>vérification</t>
  </si>
  <si>
    <t>CO2</t>
  </si>
  <si>
    <t>CH4</t>
  </si>
  <si>
    <t>N2O</t>
  </si>
  <si>
    <t>Catégorie de source du GIEC / combustible</t>
  </si>
  <si>
    <t>Gaz</t>
  </si>
  <si>
    <t>Emissions
1990
kt CO2e</t>
  </si>
  <si>
    <t>Emissions
2021
kt CO2e</t>
  </si>
  <si>
    <t>Incertitudes des données sur les activités
2021
(%)</t>
  </si>
  <si>
    <t>Incertitudes des facteurs d'émission
2021
(%)</t>
  </si>
  <si>
    <t>Incertitude combinée
2021
(%)</t>
  </si>
  <si>
    <t>Incertitude combinée en % des émissions totales
excl. UTCATF
2021
(%)</t>
  </si>
  <si>
    <t>Incertitude d'évolution sur les émissions totales
excl. UTCATF
2021
(%)</t>
  </si>
  <si>
    <t>Incertitude combinée en % des émissions totales
incl. UTCATF
2021
(%)</t>
  </si>
  <si>
    <t>Incertitude d'évolution sur les émissions totales
incl. UTCATF
2021
(%)</t>
  </si>
  <si>
    <t>1A1 Energy Industries / oil</t>
  </si>
  <si>
    <t>1A1 Energy Industries / coal</t>
  </si>
  <si>
    <t>1A1 Energy Industries / gas</t>
  </si>
  <si>
    <t>1A1 Energy Industries / other fossil fuels</t>
  </si>
  <si>
    <t>1A1 Energy Industries / biomass</t>
  </si>
  <si>
    <t>1A2 Manufacturing Industries / oil</t>
  </si>
  <si>
    <t>1A2 Manufacturing Industries / coal</t>
  </si>
  <si>
    <t>1A2 Manufacturing Industries / gas</t>
  </si>
  <si>
    <t>1A2 Manufacturing Industries / other fossil fuels</t>
  </si>
  <si>
    <t>1A2 Manufacturing Industries / biomass</t>
  </si>
  <si>
    <t>1A3 Transport</t>
  </si>
  <si>
    <t>1A4 Commercial, resid., agriculture… / oil</t>
  </si>
  <si>
    <t>1A4 Commercial, resid., agriculture… / coal</t>
  </si>
  <si>
    <t>1A4 Commercial, resid., agriculture… / gas</t>
  </si>
  <si>
    <t>1A4 Commercial, resid., agriculture… / other fossil fuels</t>
  </si>
  <si>
    <t>1A4 Commercial, resid., agriculture… / biomass</t>
  </si>
  <si>
    <t>1A5 Other</t>
  </si>
  <si>
    <t>1B1 Solid Fuels</t>
  </si>
  <si>
    <t>1B2 Oil and Natural Gas</t>
  </si>
  <si>
    <t>2A Mineral industry</t>
  </si>
  <si>
    <t>2B Chemical industry</t>
  </si>
  <si>
    <t>-</t>
  </si>
  <si>
    <t>HFC</t>
  </si>
  <si>
    <t>PFC</t>
  </si>
  <si>
    <t>SF6</t>
  </si>
  <si>
    <t>2C Metal industry</t>
  </si>
  <si>
    <t xml:space="preserve">2D Non-energy products from fuels and solvent use </t>
  </si>
  <si>
    <t>2E Electronic Industry</t>
  </si>
  <si>
    <t>NF3</t>
  </si>
  <si>
    <t>2F Product uses as substitutes for ODS</t>
  </si>
  <si>
    <t xml:space="preserve">2G Other product manufacture and use </t>
  </si>
  <si>
    <t>2H Other</t>
  </si>
  <si>
    <t>3A Enteric Fermentation</t>
  </si>
  <si>
    <t>3B Manure Management</t>
  </si>
  <si>
    <t>3C Rice Cultivation</t>
  </si>
  <si>
    <t>3Da Direct N2O emissions from managed soils</t>
  </si>
  <si>
    <t xml:space="preserve">3Db Indirect N2O Emissions from managed soils </t>
  </si>
  <si>
    <t>3F Field burning of agricultural residues</t>
  </si>
  <si>
    <t>3G Liming</t>
  </si>
  <si>
    <t>3H Urea application</t>
  </si>
  <si>
    <t>3I Other carbon-containing fertilizers</t>
  </si>
  <si>
    <t>4A1 Forest land remaining forest land</t>
  </si>
  <si>
    <t>4A2 Land converted to forest land</t>
  </si>
  <si>
    <t>4B1 Cropland remaining cropland</t>
  </si>
  <si>
    <t>4B2 Land converted to cropland</t>
  </si>
  <si>
    <t>4C1 Grassland remaining grassland</t>
  </si>
  <si>
    <t>4C2 Land converted to grassland</t>
  </si>
  <si>
    <t>4D2 Land converted to wetlands</t>
  </si>
  <si>
    <t>4E Settlements</t>
  </si>
  <si>
    <t>4F1 Other Land</t>
  </si>
  <si>
    <t>4F2 Other Land</t>
  </si>
  <si>
    <t>4G Harvested Wood Products</t>
  </si>
  <si>
    <t>4H Other</t>
  </si>
  <si>
    <t>5A Solid Waste Disposal on Land</t>
  </si>
  <si>
    <t>5B Biological treatment of solid waste</t>
  </si>
  <si>
    <t>5C Incineration and open burning of waste</t>
  </si>
  <si>
    <t>5D Wastewater treatment and discharge</t>
  </si>
  <si>
    <t>0 Indirect CO2</t>
  </si>
  <si>
    <t>Incertitude sur les émissions totales</t>
  </si>
  <si>
    <t>Incertitudes des données sur les activités
1990
(%)</t>
  </si>
  <si>
    <t>Incertitudes des facteurs d'émission
1990
(%)</t>
  </si>
  <si>
    <t>Incertitude combinée
1990
(%)</t>
  </si>
  <si>
    <t>Incertitude combinée en % des émissions totales
excl. UTCATF
1990
(%)</t>
  </si>
  <si>
    <t>Incertitude combinée en % des émissions totales
incl. UTCATF
1990
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</si>
</sst>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"/>
    <numFmt numFmtId="165" formatCode="_-* #,##0.00\ [$€-1]_-;\-* #,##0.00\ [$€-1]_-;_-* &quot;-&quot;??\ [$€-1]_-"/>
    <numFmt numFmtId="166" formatCode="0.000"/>
    <numFmt numFmtId="167" formatCode="0.0000"/>
    <numFmt numFmtId="168" formatCode="_-* #,##0\ _€_-;\-* #,##0\ _€_-;_-* &quot;-&quot;\ _€_-;_-@_-"/>
    <numFmt numFmtId="169" formatCode="_-* #,##0.000000_-;\-* #,##0.00000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Trebuchet MS"/>
      <family val="2"/>
    </font>
    <font>
      <sz val="9"/>
      <name val="Arial"/>
      <family val="2"/>
    </font>
    <font>
      <sz val="10"/>
      <name val="Arial"/>
      <family val="2"/>
    </font>
    <font>
      <sz val="9"/>
      <name val="Trebuchet MS"/>
      <family val="2"/>
    </font>
    <font>
      <sz val="8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sz val="11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8"/>
      <name val="Trebuchet MS"/>
      <family val="2"/>
    </font>
    <font>
      <b/>
      <sz val="9"/>
      <name val="Trebuchet MS"/>
      <family val="2"/>
    </font>
    <font>
      <b/>
      <sz val="10"/>
      <name val="Trebuchet MS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2" fillId="0" borderId="0"/>
    <xf numFmtId="0" fontId="3" fillId="0" borderId="0"/>
    <xf numFmtId="49" fontId="9" fillId="0" borderId="1" applyNumberFormat="0" applyFont="0" applyFill="0" applyBorder="0" applyProtection="0">
      <alignment horizontal="left" vertical="center" indent="2"/>
    </xf>
    <xf numFmtId="49" fontId="9" fillId="0" borderId="6" applyNumberFormat="0" applyFont="0" applyFill="0" applyBorder="0" applyProtection="0">
      <alignment horizontal="left" vertical="center" indent="5"/>
    </xf>
    <xf numFmtId="4" fontId="10" fillId="5" borderId="7">
      <alignment horizontal="right" vertical="center"/>
    </xf>
    <xf numFmtId="4" fontId="10" fillId="0" borderId="3" applyFill="0" applyBorder="0" applyProtection="0">
      <alignment horizontal="right" vertical="center"/>
    </xf>
    <xf numFmtId="165" fontId="2" fillId="0" borderId="0" applyFont="0" applyFill="0" applyBorder="0" applyAlignment="0" applyProtection="0"/>
    <xf numFmtId="4" fontId="9" fillId="0" borderId="1">
      <alignment horizontal="right" vertical="center"/>
    </xf>
    <xf numFmtId="4" fontId="9" fillId="0" borderId="1" applyFill="0" applyBorder="0" applyProtection="0">
      <alignment horizontal="right" vertical="center"/>
    </xf>
    <xf numFmtId="49" fontId="10" fillId="0" borderId="1" applyNumberFormat="0" applyFill="0" applyBorder="0" applyProtection="0">
      <alignment horizontal="left" vertical="center"/>
    </xf>
    <xf numFmtId="0" fontId="9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2"/>
    <xf numFmtId="0" fontId="4" fillId="0" borderId="0" xfId="3" applyFont="1"/>
    <xf numFmtId="0" fontId="2" fillId="0" borderId="0" xfId="3"/>
    <xf numFmtId="0" fontId="5" fillId="0" borderId="0" xfId="1" applyFont="1"/>
    <xf numFmtId="3" fontId="4" fillId="0" borderId="0" xfId="1" applyNumberFormat="1" applyFont="1" applyAlignment="1">
      <alignment horizontal="center"/>
    </xf>
    <xf numFmtId="3" fontId="4" fillId="0" borderId="0" xfId="4" applyNumberFormat="1" applyFont="1" applyAlignment="1">
      <alignment horizontal="center"/>
    </xf>
    <xf numFmtId="3" fontId="4" fillId="0" borderId="0" xfId="1" applyNumberFormat="1" applyFont="1"/>
    <xf numFmtId="0" fontId="1" fillId="0" borderId="0" xfId="2" applyFont="1"/>
    <xf numFmtId="1" fontId="1" fillId="0" borderId="0" xfId="2" applyNumberFormat="1" applyFont="1"/>
    <xf numFmtId="0" fontId="4" fillId="0" borderId="0" xfId="4" applyFont="1" applyAlignment="1">
      <alignment horizontal="right"/>
    </xf>
    <xf numFmtId="164" fontId="3" fillId="0" borderId="0" xfId="1" applyNumberFormat="1" applyAlignment="1">
      <alignment horizontal="right" vertical="center" wrapText="1"/>
    </xf>
    <xf numFmtId="2" fontId="1" fillId="0" borderId="5" xfId="1" applyNumberFormat="1" applyFont="1" applyBorder="1"/>
    <xf numFmtId="2" fontId="1" fillId="0" borderId="5" xfId="1" applyNumberFormat="1" applyFont="1" applyBorder="1" applyAlignment="1">
      <alignment horizontal="center"/>
    </xf>
    <xf numFmtId="1" fontId="1" fillId="2" borderId="5" xfId="2" applyNumberFormat="1" applyFont="1" applyFill="1" applyBorder="1"/>
    <xf numFmtId="1" fontId="1" fillId="3" borderId="5" xfId="2" applyNumberFormat="1" applyFont="1" applyFill="1" applyBorder="1"/>
    <xf numFmtId="164" fontId="1" fillId="3" borderId="5" xfId="2" applyNumberFormat="1" applyFont="1" applyFill="1" applyBorder="1"/>
    <xf numFmtId="164" fontId="3" fillId="0" borderId="0" xfId="2" applyNumberFormat="1"/>
    <xf numFmtId="2" fontId="1" fillId="0" borderId="2" xfId="1" applyNumberFormat="1" applyFont="1" applyBorder="1"/>
    <xf numFmtId="2" fontId="1" fillId="0" borderId="2" xfId="1" applyNumberFormat="1" applyFont="1" applyBorder="1" applyAlignment="1">
      <alignment horizontal="center"/>
    </xf>
    <xf numFmtId="0" fontId="1" fillId="2" borderId="2" xfId="2" applyFont="1" applyFill="1" applyBorder="1"/>
    <xf numFmtId="1" fontId="1" fillId="3" borderId="2" xfId="2" applyNumberFormat="1" applyFont="1" applyFill="1" applyBorder="1"/>
    <xf numFmtId="164" fontId="1" fillId="3" borderId="2" xfId="2" applyNumberFormat="1" applyFont="1" applyFill="1" applyBorder="1"/>
    <xf numFmtId="0" fontId="8" fillId="0" borderId="0" xfId="2" applyFont="1"/>
    <xf numFmtId="164" fontId="8" fillId="0" borderId="0" xfId="2" applyNumberFormat="1" applyFont="1"/>
    <xf numFmtId="0" fontId="1" fillId="0" borderId="0" xfId="1" applyFont="1"/>
    <xf numFmtId="0" fontId="6" fillId="0" borderId="0" xfId="1" applyFont="1" applyAlignment="1">
      <alignment horizontal="center"/>
    </xf>
    <xf numFmtId="3" fontId="6" fillId="0" borderId="0" xfId="1" applyNumberFormat="1" applyFont="1" applyAlignment="1">
      <alignment horizontal="right"/>
    </xf>
    <xf numFmtId="49" fontId="6" fillId="0" borderId="0" xfId="1" applyNumberFormat="1" applyFont="1"/>
    <xf numFmtId="0" fontId="7" fillId="0" borderId="0" xfId="2" applyFont="1"/>
    <xf numFmtId="1" fontId="7" fillId="0" borderId="0" xfId="2" applyNumberFormat="1" applyFont="1"/>
    <xf numFmtId="164" fontId="7" fillId="0" borderId="0" xfId="2" applyNumberFormat="1" applyFont="1"/>
    <xf numFmtId="4" fontId="1" fillId="0" borderId="0" xfId="1" applyNumberFormat="1" applyFont="1"/>
    <xf numFmtId="4" fontId="1" fillId="0" borderId="0" xfId="1" applyNumberFormat="1" applyFont="1" applyAlignment="1">
      <alignment horizontal="center"/>
    </xf>
    <xf numFmtId="164" fontId="1" fillId="0" borderId="0" xfId="2" applyNumberFormat="1" applyFont="1"/>
    <xf numFmtId="0" fontId="1" fillId="0" borderId="0" xfId="4" applyFont="1"/>
    <xf numFmtId="0" fontId="3" fillId="0" borderId="0" xfId="4"/>
    <xf numFmtId="0" fontId="3" fillId="0" borderId="0" xfId="1"/>
    <xf numFmtId="4" fontId="3" fillId="0" borderId="0" xfId="1" applyNumberFormat="1"/>
    <xf numFmtId="4" fontId="3" fillId="0" borderId="0" xfId="1" applyNumberFormat="1" applyAlignment="1">
      <alignment horizontal="center"/>
    </xf>
    <xf numFmtId="3" fontId="3" fillId="0" borderId="0" xfId="1" applyNumberFormat="1"/>
    <xf numFmtId="1" fontId="3" fillId="0" borderId="0" xfId="2" applyNumberFormat="1"/>
    <xf numFmtId="0" fontId="3" fillId="0" borderId="0" xfId="1" applyAlignment="1">
      <alignment horizontal="center"/>
    </xf>
    <xf numFmtId="164" fontId="1" fillId="0" borderId="4" xfId="1" applyNumberFormat="1" applyFont="1" applyBorder="1" applyAlignment="1">
      <alignment horizontal="left" vertical="top" wrapText="1"/>
    </xf>
    <xf numFmtId="0" fontId="1" fillId="0" borderId="4" xfId="1" applyFont="1" applyBorder="1" applyAlignment="1">
      <alignment horizontal="left" vertical="top" wrapText="1"/>
    </xf>
    <xf numFmtId="164" fontId="6" fillId="6" borderId="8" xfId="2" applyNumberFormat="1" applyFont="1" applyFill="1" applyBorder="1" applyAlignment="1">
      <alignment vertical="center"/>
    </xf>
    <xf numFmtId="164" fontId="1" fillId="7" borderId="2" xfId="2" applyNumberFormat="1" applyFont="1" applyFill="1" applyBorder="1"/>
    <xf numFmtId="1" fontId="1" fillId="4" borderId="5" xfId="2" applyNumberFormat="1" applyFont="1" applyFill="1" applyBorder="1"/>
    <xf numFmtId="1" fontId="1" fillId="4" borderId="2" xfId="2" applyNumberFormat="1" applyFont="1" applyFill="1" applyBorder="1"/>
    <xf numFmtId="1" fontId="1" fillId="7" borderId="2" xfId="2" applyNumberFormat="1" applyFont="1" applyFill="1" applyBorder="1"/>
    <xf numFmtId="3" fontId="1" fillId="0" borderId="5" xfId="1" applyNumberFormat="1" applyFont="1" applyBorder="1"/>
    <xf numFmtId="3" fontId="1" fillId="0" borderId="2" xfId="2" applyNumberFormat="1" applyFont="1" applyBorder="1"/>
    <xf numFmtId="1" fontId="1" fillId="2" borderId="2" xfId="2" applyNumberFormat="1" applyFont="1" applyFill="1" applyBorder="1" applyAlignment="1">
      <alignment horizontal="right"/>
    </xf>
    <xf numFmtId="1" fontId="1" fillId="2" borderId="5" xfId="2" applyNumberFormat="1" applyFont="1" applyFill="1" applyBorder="1" applyAlignment="1">
      <alignment horizontal="right"/>
    </xf>
    <xf numFmtId="0" fontId="11" fillId="0" borderId="9" xfId="1" applyFont="1" applyBorder="1" applyAlignment="1">
      <alignment horizontal="center"/>
    </xf>
    <xf numFmtId="3" fontId="12" fillId="0" borderId="9" xfId="1" applyNumberFormat="1" applyFont="1" applyBorder="1" applyAlignment="1">
      <alignment horizontal="center"/>
    </xf>
    <xf numFmtId="3" fontId="12" fillId="0" borderId="9" xfId="4" applyNumberFormat="1" applyFont="1" applyBorder="1" applyAlignment="1">
      <alignment horizontal="center"/>
    </xf>
    <xf numFmtId="0" fontId="13" fillId="0" borderId="9" xfId="2" applyFont="1" applyBorder="1" applyAlignment="1">
      <alignment horizontal="center"/>
    </xf>
    <xf numFmtId="1" fontId="13" fillId="0" borderId="9" xfId="2" applyNumberFormat="1" applyFont="1" applyBorder="1" applyAlignment="1">
      <alignment horizontal="center"/>
    </xf>
    <xf numFmtId="4" fontId="3" fillId="0" borderId="0" xfId="1" applyNumberFormat="1" applyAlignment="1">
      <alignment horizontal="right"/>
    </xf>
    <xf numFmtId="43" fontId="3" fillId="0" borderId="0" xfId="14" applyFont="1"/>
    <xf numFmtId="166" fontId="1" fillId="3" borderId="2" xfId="2" applyNumberFormat="1" applyFont="1" applyFill="1" applyBorder="1"/>
    <xf numFmtId="167" fontId="1" fillId="3" borderId="2" xfId="2" applyNumberFormat="1" applyFont="1" applyFill="1" applyBorder="1"/>
    <xf numFmtId="166" fontId="3" fillId="0" borderId="0" xfId="2" applyNumberFormat="1"/>
    <xf numFmtId="2" fontId="3" fillId="0" borderId="0" xfId="1" applyNumberFormat="1"/>
    <xf numFmtId="4" fontId="15" fillId="0" borderId="0" xfId="1" applyNumberFormat="1" applyFont="1"/>
    <xf numFmtId="168" fontId="1" fillId="0" borderId="2" xfId="2" applyNumberFormat="1" applyFont="1" applyBorder="1"/>
    <xf numFmtId="169" fontId="1" fillId="0" borderId="2" xfId="14" applyNumberFormat="1" applyFont="1" applyBorder="1"/>
    <xf numFmtId="11" fontId="1" fillId="0" borderId="2" xfId="14" applyNumberFormat="1" applyFont="1" applyBorder="1"/>
    <xf numFmtId="2" fontId="6" fillId="6" borderId="8" xfId="1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center"/>
    </xf>
  </cellXfs>
  <cellStyles count="16">
    <cellStyle name="2x indented GHG Textfiels" xfId="5" xr:uid="{00000000-0005-0000-0000-000000000000}"/>
    <cellStyle name="5x indented GHG Textfiels" xfId="6" xr:uid="{00000000-0005-0000-0000-000001000000}"/>
    <cellStyle name="AggblueCels_bold_T2x" xfId="7" xr:uid="{00000000-0005-0000-0000-000002000000}"/>
    <cellStyle name="Bold GHG Numbers (0.00)" xfId="8" xr:uid="{00000000-0005-0000-0000-000003000000}"/>
    <cellStyle name="Euro" xfId="9" xr:uid="{00000000-0005-0000-0000-000004000000}"/>
    <cellStyle name="InputCells12 2" xfId="10" xr:uid="{00000000-0005-0000-0000-000005000000}"/>
    <cellStyle name="Milliers" xfId="14" builtinId="3"/>
    <cellStyle name="Milliers 2" xfId="15" xr:uid="{B2476589-51E2-421C-B08A-F524A5337E83}"/>
    <cellStyle name="Normal" xfId="0" builtinId="0"/>
    <cellStyle name="Normal 2" xfId="3" xr:uid="{00000000-0005-0000-0000-000007000000}"/>
    <cellStyle name="Normal GHG Numbers (0.00)" xfId="11" xr:uid="{00000000-0005-0000-0000-000008000000}"/>
    <cellStyle name="Normal GHG Textfiels Bold" xfId="12" xr:uid="{00000000-0005-0000-0000-000009000000}"/>
    <cellStyle name="Normal_calcul-incertitudes" xfId="2" xr:uid="{00000000-0005-0000-0000-00000A000000}"/>
    <cellStyle name="Normal_key_sources" xfId="1" xr:uid="{00000000-0005-0000-0000-00000B000000}"/>
    <cellStyle name="Normal_key_sources_fuel_90-2001" xfId="4" xr:uid="{00000000-0005-0000-0000-00000C000000}"/>
    <cellStyle name="Обычный_2++" xfId="13" xr:uid="{00000000-0005-0000-0000-00000D000000}"/>
  </cellStyles>
  <dxfs count="13">
    <dxf>
      <numFmt numFmtId="164" formatCode="0.0"/>
    </dxf>
    <dxf>
      <numFmt numFmtId="2" formatCode="0.00"/>
    </dxf>
    <dxf>
      <numFmt numFmtId="166" formatCode="0.000"/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numFmt numFmtId="3" formatCode="#,##0"/>
    </dxf>
    <dxf>
      <numFmt numFmtId="175" formatCode="#,##0.000"/>
    </dxf>
    <dxf>
      <numFmt numFmtId="170" formatCode="#,##0.0"/>
    </dxf>
    <dxf>
      <numFmt numFmtId="4" formatCode="#,##0.00"/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numFmt numFmtId="3" formatCode="#,##0"/>
    </dxf>
    <dxf>
      <numFmt numFmtId="176" formatCode="_-* #,##0.00\ _€_-;\-* #,##0.00\ _€_-;_-* &quot;-&quot;??\ _€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Q243"/>
  <sheetViews>
    <sheetView showGridLines="0" zoomScaleNormal="100" workbookViewId="0">
      <pane ySplit="5" topLeftCell="A124" activePane="bottomLeft" state="frozen"/>
      <selection pane="bottomLeft" activeCell="H140" sqref="H140"/>
    </sheetView>
  </sheetViews>
  <sheetFormatPr baseColWidth="10" defaultColWidth="11.42578125" defaultRowHeight="12.75" x14ac:dyDescent="0.2"/>
  <cols>
    <col min="1" max="1" width="50.7109375" style="37" customWidth="1"/>
    <col min="2" max="2" width="7.28515625" style="42" customWidth="1"/>
    <col min="3" max="4" width="10.7109375" style="37" customWidth="1"/>
    <col min="5" max="6" width="11.28515625" style="1" customWidth="1"/>
    <col min="7" max="7" width="9.7109375" style="41" customWidth="1"/>
    <col min="8" max="10" width="16.28515625" style="1" customWidth="1"/>
    <col min="11" max="11" width="16.28515625" style="41" customWidth="1"/>
    <col min="12" max="12" width="3.42578125" style="1" customWidth="1"/>
    <col min="13" max="13" width="7.42578125" style="1" customWidth="1"/>
    <col min="14" max="14" width="3.42578125" style="1" customWidth="1"/>
    <col min="15" max="15" width="11.42578125" style="1"/>
    <col min="16" max="16" width="15" style="1" customWidth="1"/>
    <col min="17" max="251" width="11.42578125" style="1"/>
    <col min="252" max="252" width="2.7109375" style="1" customWidth="1"/>
    <col min="253" max="253" width="0.28515625" style="1" customWidth="1"/>
    <col min="254" max="254" width="6.28515625" style="1" customWidth="1"/>
    <col min="255" max="255" width="36.140625" style="1" customWidth="1"/>
    <col min="256" max="256" width="7.28515625" style="1" customWidth="1"/>
    <col min="257" max="267" width="9.7109375" style="1" customWidth="1"/>
    <col min="268" max="268" width="3.42578125" style="1" customWidth="1"/>
    <col min="269" max="269" width="7.42578125" style="1" customWidth="1"/>
    <col min="270" max="270" width="3.42578125" style="1" customWidth="1"/>
    <col min="271" max="507" width="11.42578125" style="1"/>
    <col min="508" max="508" width="2.7109375" style="1" customWidth="1"/>
    <col min="509" max="509" width="0.28515625" style="1" customWidth="1"/>
    <col min="510" max="510" width="6.28515625" style="1" customWidth="1"/>
    <col min="511" max="511" width="36.140625" style="1" customWidth="1"/>
    <col min="512" max="512" width="7.28515625" style="1" customWidth="1"/>
    <col min="513" max="523" width="9.7109375" style="1" customWidth="1"/>
    <col min="524" max="524" width="3.42578125" style="1" customWidth="1"/>
    <col min="525" max="525" width="7.42578125" style="1" customWidth="1"/>
    <col min="526" max="526" width="3.42578125" style="1" customWidth="1"/>
    <col min="527" max="763" width="11.42578125" style="1"/>
    <col min="764" max="764" width="2.7109375" style="1" customWidth="1"/>
    <col min="765" max="765" width="0.28515625" style="1" customWidth="1"/>
    <col min="766" max="766" width="6.28515625" style="1" customWidth="1"/>
    <col min="767" max="767" width="36.140625" style="1" customWidth="1"/>
    <col min="768" max="768" width="7.28515625" style="1" customWidth="1"/>
    <col min="769" max="779" width="9.7109375" style="1" customWidth="1"/>
    <col min="780" max="780" width="3.42578125" style="1" customWidth="1"/>
    <col min="781" max="781" width="7.42578125" style="1" customWidth="1"/>
    <col min="782" max="782" width="3.42578125" style="1" customWidth="1"/>
    <col min="783" max="1019" width="11.42578125" style="1"/>
    <col min="1020" max="1020" width="2.7109375" style="1" customWidth="1"/>
    <col min="1021" max="1021" width="0.28515625" style="1" customWidth="1"/>
    <col min="1022" max="1022" width="6.28515625" style="1" customWidth="1"/>
    <col min="1023" max="1023" width="36.140625" style="1" customWidth="1"/>
    <col min="1024" max="1024" width="7.28515625" style="1" customWidth="1"/>
    <col min="1025" max="1035" width="9.7109375" style="1" customWidth="1"/>
    <col min="1036" max="1036" width="3.42578125" style="1" customWidth="1"/>
    <col min="1037" max="1037" width="7.42578125" style="1" customWidth="1"/>
    <col min="1038" max="1038" width="3.42578125" style="1" customWidth="1"/>
    <col min="1039" max="1275" width="11.42578125" style="1"/>
    <col min="1276" max="1276" width="2.7109375" style="1" customWidth="1"/>
    <col min="1277" max="1277" width="0.28515625" style="1" customWidth="1"/>
    <col min="1278" max="1278" width="6.28515625" style="1" customWidth="1"/>
    <col min="1279" max="1279" width="36.140625" style="1" customWidth="1"/>
    <col min="1280" max="1280" width="7.28515625" style="1" customWidth="1"/>
    <col min="1281" max="1291" width="9.7109375" style="1" customWidth="1"/>
    <col min="1292" max="1292" width="3.42578125" style="1" customWidth="1"/>
    <col min="1293" max="1293" width="7.42578125" style="1" customWidth="1"/>
    <col min="1294" max="1294" width="3.42578125" style="1" customWidth="1"/>
    <col min="1295" max="1531" width="11.42578125" style="1"/>
    <col min="1532" max="1532" width="2.7109375" style="1" customWidth="1"/>
    <col min="1533" max="1533" width="0.28515625" style="1" customWidth="1"/>
    <col min="1534" max="1534" width="6.28515625" style="1" customWidth="1"/>
    <col min="1535" max="1535" width="36.140625" style="1" customWidth="1"/>
    <col min="1536" max="1536" width="7.28515625" style="1" customWidth="1"/>
    <col min="1537" max="1547" width="9.7109375" style="1" customWidth="1"/>
    <col min="1548" max="1548" width="3.42578125" style="1" customWidth="1"/>
    <col min="1549" max="1549" width="7.42578125" style="1" customWidth="1"/>
    <col min="1550" max="1550" width="3.42578125" style="1" customWidth="1"/>
    <col min="1551" max="1787" width="11.42578125" style="1"/>
    <col min="1788" max="1788" width="2.7109375" style="1" customWidth="1"/>
    <col min="1789" max="1789" width="0.28515625" style="1" customWidth="1"/>
    <col min="1790" max="1790" width="6.28515625" style="1" customWidth="1"/>
    <col min="1791" max="1791" width="36.140625" style="1" customWidth="1"/>
    <col min="1792" max="1792" width="7.28515625" style="1" customWidth="1"/>
    <col min="1793" max="1803" width="9.7109375" style="1" customWidth="1"/>
    <col min="1804" max="1804" width="3.42578125" style="1" customWidth="1"/>
    <col min="1805" max="1805" width="7.42578125" style="1" customWidth="1"/>
    <col min="1806" max="1806" width="3.42578125" style="1" customWidth="1"/>
    <col min="1807" max="2043" width="11.42578125" style="1"/>
    <col min="2044" max="2044" width="2.7109375" style="1" customWidth="1"/>
    <col min="2045" max="2045" width="0.28515625" style="1" customWidth="1"/>
    <col min="2046" max="2046" width="6.28515625" style="1" customWidth="1"/>
    <col min="2047" max="2047" width="36.140625" style="1" customWidth="1"/>
    <col min="2048" max="2048" width="7.28515625" style="1" customWidth="1"/>
    <col min="2049" max="2059" width="9.7109375" style="1" customWidth="1"/>
    <col min="2060" max="2060" width="3.42578125" style="1" customWidth="1"/>
    <col min="2061" max="2061" width="7.42578125" style="1" customWidth="1"/>
    <col min="2062" max="2062" width="3.42578125" style="1" customWidth="1"/>
    <col min="2063" max="2299" width="11.42578125" style="1"/>
    <col min="2300" max="2300" width="2.7109375" style="1" customWidth="1"/>
    <col min="2301" max="2301" width="0.28515625" style="1" customWidth="1"/>
    <col min="2302" max="2302" width="6.28515625" style="1" customWidth="1"/>
    <col min="2303" max="2303" width="36.140625" style="1" customWidth="1"/>
    <col min="2304" max="2304" width="7.28515625" style="1" customWidth="1"/>
    <col min="2305" max="2315" width="9.7109375" style="1" customWidth="1"/>
    <col min="2316" max="2316" width="3.42578125" style="1" customWidth="1"/>
    <col min="2317" max="2317" width="7.42578125" style="1" customWidth="1"/>
    <col min="2318" max="2318" width="3.42578125" style="1" customWidth="1"/>
    <col min="2319" max="2555" width="11.42578125" style="1"/>
    <col min="2556" max="2556" width="2.7109375" style="1" customWidth="1"/>
    <col min="2557" max="2557" width="0.28515625" style="1" customWidth="1"/>
    <col min="2558" max="2558" width="6.28515625" style="1" customWidth="1"/>
    <col min="2559" max="2559" width="36.140625" style="1" customWidth="1"/>
    <col min="2560" max="2560" width="7.28515625" style="1" customWidth="1"/>
    <col min="2561" max="2571" width="9.7109375" style="1" customWidth="1"/>
    <col min="2572" max="2572" width="3.42578125" style="1" customWidth="1"/>
    <col min="2573" max="2573" width="7.42578125" style="1" customWidth="1"/>
    <col min="2574" max="2574" width="3.42578125" style="1" customWidth="1"/>
    <col min="2575" max="2811" width="11.42578125" style="1"/>
    <col min="2812" max="2812" width="2.7109375" style="1" customWidth="1"/>
    <col min="2813" max="2813" width="0.28515625" style="1" customWidth="1"/>
    <col min="2814" max="2814" width="6.28515625" style="1" customWidth="1"/>
    <col min="2815" max="2815" width="36.140625" style="1" customWidth="1"/>
    <col min="2816" max="2816" width="7.28515625" style="1" customWidth="1"/>
    <col min="2817" max="2827" width="9.7109375" style="1" customWidth="1"/>
    <col min="2828" max="2828" width="3.42578125" style="1" customWidth="1"/>
    <col min="2829" max="2829" width="7.42578125" style="1" customWidth="1"/>
    <col min="2830" max="2830" width="3.42578125" style="1" customWidth="1"/>
    <col min="2831" max="3067" width="11.42578125" style="1"/>
    <col min="3068" max="3068" width="2.7109375" style="1" customWidth="1"/>
    <col min="3069" max="3069" width="0.28515625" style="1" customWidth="1"/>
    <col min="3070" max="3070" width="6.28515625" style="1" customWidth="1"/>
    <col min="3071" max="3071" width="36.140625" style="1" customWidth="1"/>
    <col min="3072" max="3072" width="7.28515625" style="1" customWidth="1"/>
    <col min="3073" max="3083" width="9.7109375" style="1" customWidth="1"/>
    <col min="3084" max="3084" width="3.42578125" style="1" customWidth="1"/>
    <col min="3085" max="3085" width="7.42578125" style="1" customWidth="1"/>
    <col min="3086" max="3086" width="3.42578125" style="1" customWidth="1"/>
    <col min="3087" max="3323" width="11.42578125" style="1"/>
    <col min="3324" max="3324" width="2.7109375" style="1" customWidth="1"/>
    <col min="3325" max="3325" width="0.28515625" style="1" customWidth="1"/>
    <col min="3326" max="3326" width="6.28515625" style="1" customWidth="1"/>
    <col min="3327" max="3327" width="36.140625" style="1" customWidth="1"/>
    <col min="3328" max="3328" width="7.28515625" style="1" customWidth="1"/>
    <col min="3329" max="3339" width="9.7109375" style="1" customWidth="1"/>
    <col min="3340" max="3340" width="3.42578125" style="1" customWidth="1"/>
    <col min="3341" max="3341" width="7.42578125" style="1" customWidth="1"/>
    <col min="3342" max="3342" width="3.42578125" style="1" customWidth="1"/>
    <col min="3343" max="3579" width="11.42578125" style="1"/>
    <col min="3580" max="3580" width="2.7109375" style="1" customWidth="1"/>
    <col min="3581" max="3581" width="0.28515625" style="1" customWidth="1"/>
    <col min="3582" max="3582" width="6.28515625" style="1" customWidth="1"/>
    <col min="3583" max="3583" width="36.140625" style="1" customWidth="1"/>
    <col min="3584" max="3584" width="7.28515625" style="1" customWidth="1"/>
    <col min="3585" max="3595" width="9.7109375" style="1" customWidth="1"/>
    <col min="3596" max="3596" width="3.42578125" style="1" customWidth="1"/>
    <col min="3597" max="3597" width="7.42578125" style="1" customWidth="1"/>
    <col min="3598" max="3598" width="3.42578125" style="1" customWidth="1"/>
    <col min="3599" max="3835" width="11.42578125" style="1"/>
    <col min="3836" max="3836" width="2.7109375" style="1" customWidth="1"/>
    <col min="3837" max="3837" width="0.28515625" style="1" customWidth="1"/>
    <col min="3838" max="3838" width="6.28515625" style="1" customWidth="1"/>
    <col min="3839" max="3839" width="36.140625" style="1" customWidth="1"/>
    <col min="3840" max="3840" width="7.28515625" style="1" customWidth="1"/>
    <col min="3841" max="3851" width="9.7109375" style="1" customWidth="1"/>
    <col min="3852" max="3852" width="3.42578125" style="1" customWidth="1"/>
    <col min="3853" max="3853" width="7.42578125" style="1" customWidth="1"/>
    <col min="3854" max="3854" width="3.42578125" style="1" customWidth="1"/>
    <col min="3855" max="4091" width="11.42578125" style="1"/>
    <col min="4092" max="4092" width="2.7109375" style="1" customWidth="1"/>
    <col min="4093" max="4093" width="0.28515625" style="1" customWidth="1"/>
    <col min="4094" max="4094" width="6.28515625" style="1" customWidth="1"/>
    <col min="4095" max="4095" width="36.140625" style="1" customWidth="1"/>
    <col min="4096" max="4096" width="7.28515625" style="1" customWidth="1"/>
    <col min="4097" max="4107" width="9.7109375" style="1" customWidth="1"/>
    <col min="4108" max="4108" width="3.42578125" style="1" customWidth="1"/>
    <col min="4109" max="4109" width="7.42578125" style="1" customWidth="1"/>
    <col min="4110" max="4110" width="3.42578125" style="1" customWidth="1"/>
    <col min="4111" max="4347" width="11.42578125" style="1"/>
    <col min="4348" max="4348" width="2.7109375" style="1" customWidth="1"/>
    <col min="4349" max="4349" width="0.28515625" style="1" customWidth="1"/>
    <col min="4350" max="4350" width="6.28515625" style="1" customWidth="1"/>
    <col min="4351" max="4351" width="36.140625" style="1" customWidth="1"/>
    <col min="4352" max="4352" width="7.28515625" style="1" customWidth="1"/>
    <col min="4353" max="4363" width="9.7109375" style="1" customWidth="1"/>
    <col min="4364" max="4364" width="3.42578125" style="1" customWidth="1"/>
    <col min="4365" max="4365" width="7.42578125" style="1" customWidth="1"/>
    <col min="4366" max="4366" width="3.42578125" style="1" customWidth="1"/>
    <col min="4367" max="4603" width="11.42578125" style="1"/>
    <col min="4604" max="4604" width="2.7109375" style="1" customWidth="1"/>
    <col min="4605" max="4605" width="0.28515625" style="1" customWidth="1"/>
    <col min="4606" max="4606" width="6.28515625" style="1" customWidth="1"/>
    <col min="4607" max="4607" width="36.140625" style="1" customWidth="1"/>
    <col min="4608" max="4608" width="7.28515625" style="1" customWidth="1"/>
    <col min="4609" max="4619" width="9.7109375" style="1" customWidth="1"/>
    <col min="4620" max="4620" width="3.42578125" style="1" customWidth="1"/>
    <col min="4621" max="4621" width="7.42578125" style="1" customWidth="1"/>
    <col min="4622" max="4622" width="3.42578125" style="1" customWidth="1"/>
    <col min="4623" max="4859" width="11.42578125" style="1"/>
    <col min="4860" max="4860" width="2.7109375" style="1" customWidth="1"/>
    <col min="4861" max="4861" width="0.28515625" style="1" customWidth="1"/>
    <col min="4862" max="4862" width="6.28515625" style="1" customWidth="1"/>
    <col min="4863" max="4863" width="36.140625" style="1" customWidth="1"/>
    <col min="4864" max="4864" width="7.28515625" style="1" customWidth="1"/>
    <col min="4865" max="4875" width="9.7109375" style="1" customWidth="1"/>
    <col min="4876" max="4876" width="3.42578125" style="1" customWidth="1"/>
    <col min="4877" max="4877" width="7.42578125" style="1" customWidth="1"/>
    <col min="4878" max="4878" width="3.42578125" style="1" customWidth="1"/>
    <col min="4879" max="5115" width="11.42578125" style="1"/>
    <col min="5116" max="5116" width="2.7109375" style="1" customWidth="1"/>
    <col min="5117" max="5117" width="0.28515625" style="1" customWidth="1"/>
    <col min="5118" max="5118" width="6.28515625" style="1" customWidth="1"/>
    <col min="5119" max="5119" width="36.140625" style="1" customWidth="1"/>
    <col min="5120" max="5120" width="7.28515625" style="1" customWidth="1"/>
    <col min="5121" max="5131" width="9.7109375" style="1" customWidth="1"/>
    <col min="5132" max="5132" width="3.42578125" style="1" customWidth="1"/>
    <col min="5133" max="5133" width="7.42578125" style="1" customWidth="1"/>
    <col min="5134" max="5134" width="3.42578125" style="1" customWidth="1"/>
    <col min="5135" max="5371" width="11.42578125" style="1"/>
    <col min="5372" max="5372" width="2.7109375" style="1" customWidth="1"/>
    <col min="5373" max="5373" width="0.28515625" style="1" customWidth="1"/>
    <col min="5374" max="5374" width="6.28515625" style="1" customWidth="1"/>
    <col min="5375" max="5375" width="36.140625" style="1" customWidth="1"/>
    <col min="5376" max="5376" width="7.28515625" style="1" customWidth="1"/>
    <col min="5377" max="5387" width="9.7109375" style="1" customWidth="1"/>
    <col min="5388" max="5388" width="3.42578125" style="1" customWidth="1"/>
    <col min="5389" max="5389" width="7.42578125" style="1" customWidth="1"/>
    <col min="5390" max="5390" width="3.42578125" style="1" customWidth="1"/>
    <col min="5391" max="5627" width="11.42578125" style="1"/>
    <col min="5628" max="5628" width="2.7109375" style="1" customWidth="1"/>
    <col min="5629" max="5629" width="0.28515625" style="1" customWidth="1"/>
    <col min="5630" max="5630" width="6.28515625" style="1" customWidth="1"/>
    <col min="5631" max="5631" width="36.140625" style="1" customWidth="1"/>
    <col min="5632" max="5632" width="7.28515625" style="1" customWidth="1"/>
    <col min="5633" max="5643" width="9.7109375" style="1" customWidth="1"/>
    <col min="5644" max="5644" width="3.42578125" style="1" customWidth="1"/>
    <col min="5645" max="5645" width="7.42578125" style="1" customWidth="1"/>
    <col min="5646" max="5646" width="3.42578125" style="1" customWidth="1"/>
    <col min="5647" max="5883" width="11.42578125" style="1"/>
    <col min="5884" max="5884" width="2.7109375" style="1" customWidth="1"/>
    <col min="5885" max="5885" width="0.28515625" style="1" customWidth="1"/>
    <col min="5886" max="5886" width="6.28515625" style="1" customWidth="1"/>
    <col min="5887" max="5887" width="36.140625" style="1" customWidth="1"/>
    <col min="5888" max="5888" width="7.28515625" style="1" customWidth="1"/>
    <col min="5889" max="5899" width="9.7109375" style="1" customWidth="1"/>
    <col min="5900" max="5900" width="3.42578125" style="1" customWidth="1"/>
    <col min="5901" max="5901" width="7.42578125" style="1" customWidth="1"/>
    <col min="5902" max="5902" width="3.42578125" style="1" customWidth="1"/>
    <col min="5903" max="6139" width="11.42578125" style="1"/>
    <col min="6140" max="6140" width="2.7109375" style="1" customWidth="1"/>
    <col min="6141" max="6141" width="0.28515625" style="1" customWidth="1"/>
    <col min="6142" max="6142" width="6.28515625" style="1" customWidth="1"/>
    <col min="6143" max="6143" width="36.140625" style="1" customWidth="1"/>
    <col min="6144" max="6144" width="7.28515625" style="1" customWidth="1"/>
    <col min="6145" max="6155" width="9.7109375" style="1" customWidth="1"/>
    <col min="6156" max="6156" width="3.42578125" style="1" customWidth="1"/>
    <col min="6157" max="6157" width="7.42578125" style="1" customWidth="1"/>
    <col min="6158" max="6158" width="3.42578125" style="1" customWidth="1"/>
    <col min="6159" max="6395" width="11.42578125" style="1"/>
    <col min="6396" max="6396" width="2.7109375" style="1" customWidth="1"/>
    <col min="6397" max="6397" width="0.28515625" style="1" customWidth="1"/>
    <col min="6398" max="6398" width="6.28515625" style="1" customWidth="1"/>
    <col min="6399" max="6399" width="36.140625" style="1" customWidth="1"/>
    <col min="6400" max="6400" width="7.28515625" style="1" customWidth="1"/>
    <col min="6401" max="6411" width="9.7109375" style="1" customWidth="1"/>
    <col min="6412" max="6412" width="3.42578125" style="1" customWidth="1"/>
    <col min="6413" max="6413" width="7.42578125" style="1" customWidth="1"/>
    <col min="6414" max="6414" width="3.42578125" style="1" customWidth="1"/>
    <col min="6415" max="6651" width="11.42578125" style="1"/>
    <col min="6652" max="6652" width="2.7109375" style="1" customWidth="1"/>
    <col min="6653" max="6653" width="0.28515625" style="1" customWidth="1"/>
    <col min="6654" max="6654" width="6.28515625" style="1" customWidth="1"/>
    <col min="6655" max="6655" width="36.140625" style="1" customWidth="1"/>
    <col min="6656" max="6656" width="7.28515625" style="1" customWidth="1"/>
    <col min="6657" max="6667" width="9.7109375" style="1" customWidth="1"/>
    <col min="6668" max="6668" width="3.42578125" style="1" customWidth="1"/>
    <col min="6669" max="6669" width="7.42578125" style="1" customWidth="1"/>
    <col min="6670" max="6670" width="3.42578125" style="1" customWidth="1"/>
    <col min="6671" max="6907" width="11.42578125" style="1"/>
    <col min="6908" max="6908" width="2.7109375" style="1" customWidth="1"/>
    <col min="6909" max="6909" width="0.28515625" style="1" customWidth="1"/>
    <col min="6910" max="6910" width="6.28515625" style="1" customWidth="1"/>
    <col min="6911" max="6911" width="36.140625" style="1" customWidth="1"/>
    <col min="6912" max="6912" width="7.28515625" style="1" customWidth="1"/>
    <col min="6913" max="6923" width="9.7109375" style="1" customWidth="1"/>
    <col min="6924" max="6924" width="3.42578125" style="1" customWidth="1"/>
    <col min="6925" max="6925" width="7.42578125" style="1" customWidth="1"/>
    <col min="6926" max="6926" width="3.42578125" style="1" customWidth="1"/>
    <col min="6927" max="7163" width="11.42578125" style="1"/>
    <col min="7164" max="7164" width="2.7109375" style="1" customWidth="1"/>
    <col min="7165" max="7165" width="0.28515625" style="1" customWidth="1"/>
    <col min="7166" max="7166" width="6.28515625" style="1" customWidth="1"/>
    <col min="7167" max="7167" width="36.140625" style="1" customWidth="1"/>
    <col min="7168" max="7168" width="7.28515625" style="1" customWidth="1"/>
    <col min="7169" max="7179" width="9.7109375" style="1" customWidth="1"/>
    <col min="7180" max="7180" width="3.42578125" style="1" customWidth="1"/>
    <col min="7181" max="7181" width="7.42578125" style="1" customWidth="1"/>
    <col min="7182" max="7182" width="3.42578125" style="1" customWidth="1"/>
    <col min="7183" max="7419" width="11.42578125" style="1"/>
    <col min="7420" max="7420" width="2.7109375" style="1" customWidth="1"/>
    <col min="7421" max="7421" width="0.28515625" style="1" customWidth="1"/>
    <col min="7422" max="7422" width="6.28515625" style="1" customWidth="1"/>
    <col min="7423" max="7423" width="36.140625" style="1" customWidth="1"/>
    <col min="7424" max="7424" width="7.28515625" style="1" customWidth="1"/>
    <col min="7425" max="7435" width="9.7109375" style="1" customWidth="1"/>
    <col min="7436" max="7436" width="3.42578125" style="1" customWidth="1"/>
    <col min="7437" max="7437" width="7.42578125" style="1" customWidth="1"/>
    <col min="7438" max="7438" width="3.42578125" style="1" customWidth="1"/>
    <col min="7439" max="7675" width="11.42578125" style="1"/>
    <col min="7676" max="7676" width="2.7109375" style="1" customWidth="1"/>
    <col min="7677" max="7677" width="0.28515625" style="1" customWidth="1"/>
    <col min="7678" max="7678" width="6.28515625" style="1" customWidth="1"/>
    <col min="7679" max="7679" width="36.140625" style="1" customWidth="1"/>
    <col min="7680" max="7680" width="7.28515625" style="1" customWidth="1"/>
    <col min="7681" max="7691" width="9.7109375" style="1" customWidth="1"/>
    <col min="7692" max="7692" width="3.42578125" style="1" customWidth="1"/>
    <col min="7693" max="7693" width="7.42578125" style="1" customWidth="1"/>
    <col min="7694" max="7694" width="3.42578125" style="1" customWidth="1"/>
    <col min="7695" max="7931" width="11.42578125" style="1"/>
    <col min="7932" max="7932" width="2.7109375" style="1" customWidth="1"/>
    <col min="7933" max="7933" width="0.28515625" style="1" customWidth="1"/>
    <col min="7934" max="7934" width="6.28515625" style="1" customWidth="1"/>
    <col min="7935" max="7935" width="36.140625" style="1" customWidth="1"/>
    <col min="7936" max="7936" width="7.28515625" style="1" customWidth="1"/>
    <col min="7937" max="7947" width="9.7109375" style="1" customWidth="1"/>
    <col min="7948" max="7948" width="3.42578125" style="1" customWidth="1"/>
    <col min="7949" max="7949" width="7.42578125" style="1" customWidth="1"/>
    <col min="7950" max="7950" width="3.42578125" style="1" customWidth="1"/>
    <col min="7951" max="8187" width="11.42578125" style="1"/>
    <col min="8188" max="8188" width="2.7109375" style="1" customWidth="1"/>
    <col min="8189" max="8189" width="0.28515625" style="1" customWidth="1"/>
    <col min="8190" max="8190" width="6.28515625" style="1" customWidth="1"/>
    <col min="8191" max="8191" width="36.140625" style="1" customWidth="1"/>
    <col min="8192" max="8192" width="7.28515625" style="1" customWidth="1"/>
    <col min="8193" max="8203" width="9.7109375" style="1" customWidth="1"/>
    <col min="8204" max="8204" width="3.42578125" style="1" customWidth="1"/>
    <col min="8205" max="8205" width="7.42578125" style="1" customWidth="1"/>
    <col min="8206" max="8206" width="3.42578125" style="1" customWidth="1"/>
    <col min="8207" max="8443" width="11.42578125" style="1"/>
    <col min="8444" max="8444" width="2.7109375" style="1" customWidth="1"/>
    <col min="8445" max="8445" width="0.28515625" style="1" customWidth="1"/>
    <col min="8446" max="8446" width="6.28515625" style="1" customWidth="1"/>
    <col min="8447" max="8447" width="36.140625" style="1" customWidth="1"/>
    <col min="8448" max="8448" width="7.28515625" style="1" customWidth="1"/>
    <col min="8449" max="8459" width="9.7109375" style="1" customWidth="1"/>
    <col min="8460" max="8460" width="3.42578125" style="1" customWidth="1"/>
    <col min="8461" max="8461" width="7.42578125" style="1" customWidth="1"/>
    <col min="8462" max="8462" width="3.42578125" style="1" customWidth="1"/>
    <col min="8463" max="8699" width="11.42578125" style="1"/>
    <col min="8700" max="8700" width="2.7109375" style="1" customWidth="1"/>
    <col min="8701" max="8701" width="0.28515625" style="1" customWidth="1"/>
    <col min="8702" max="8702" width="6.28515625" style="1" customWidth="1"/>
    <col min="8703" max="8703" width="36.140625" style="1" customWidth="1"/>
    <col min="8704" max="8704" width="7.28515625" style="1" customWidth="1"/>
    <col min="8705" max="8715" width="9.7109375" style="1" customWidth="1"/>
    <col min="8716" max="8716" width="3.42578125" style="1" customWidth="1"/>
    <col min="8717" max="8717" width="7.42578125" style="1" customWidth="1"/>
    <col min="8718" max="8718" width="3.42578125" style="1" customWidth="1"/>
    <col min="8719" max="8955" width="11.42578125" style="1"/>
    <col min="8956" max="8956" width="2.7109375" style="1" customWidth="1"/>
    <col min="8957" max="8957" width="0.28515625" style="1" customWidth="1"/>
    <col min="8958" max="8958" width="6.28515625" style="1" customWidth="1"/>
    <col min="8959" max="8959" width="36.140625" style="1" customWidth="1"/>
    <col min="8960" max="8960" width="7.28515625" style="1" customWidth="1"/>
    <col min="8961" max="8971" width="9.7109375" style="1" customWidth="1"/>
    <col min="8972" max="8972" width="3.42578125" style="1" customWidth="1"/>
    <col min="8973" max="8973" width="7.42578125" style="1" customWidth="1"/>
    <col min="8974" max="8974" width="3.42578125" style="1" customWidth="1"/>
    <col min="8975" max="9211" width="11.42578125" style="1"/>
    <col min="9212" max="9212" width="2.7109375" style="1" customWidth="1"/>
    <col min="9213" max="9213" width="0.28515625" style="1" customWidth="1"/>
    <col min="9214" max="9214" width="6.28515625" style="1" customWidth="1"/>
    <col min="9215" max="9215" width="36.140625" style="1" customWidth="1"/>
    <col min="9216" max="9216" width="7.28515625" style="1" customWidth="1"/>
    <col min="9217" max="9227" width="9.7109375" style="1" customWidth="1"/>
    <col min="9228" max="9228" width="3.42578125" style="1" customWidth="1"/>
    <col min="9229" max="9229" width="7.42578125" style="1" customWidth="1"/>
    <col min="9230" max="9230" width="3.42578125" style="1" customWidth="1"/>
    <col min="9231" max="9467" width="11.42578125" style="1"/>
    <col min="9468" max="9468" width="2.7109375" style="1" customWidth="1"/>
    <col min="9469" max="9469" width="0.28515625" style="1" customWidth="1"/>
    <col min="9470" max="9470" width="6.28515625" style="1" customWidth="1"/>
    <col min="9471" max="9471" width="36.140625" style="1" customWidth="1"/>
    <col min="9472" max="9472" width="7.28515625" style="1" customWidth="1"/>
    <col min="9473" max="9483" width="9.7109375" style="1" customWidth="1"/>
    <col min="9484" max="9484" width="3.42578125" style="1" customWidth="1"/>
    <col min="9485" max="9485" width="7.42578125" style="1" customWidth="1"/>
    <col min="9486" max="9486" width="3.42578125" style="1" customWidth="1"/>
    <col min="9487" max="9723" width="11.42578125" style="1"/>
    <col min="9724" max="9724" width="2.7109375" style="1" customWidth="1"/>
    <col min="9725" max="9725" width="0.28515625" style="1" customWidth="1"/>
    <col min="9726" max="9726" width="6.28515625" style="1" customWidth="1"/>
    <col min="9727" max="9727" width="36.140625" style="1" customWidth="1"/>
    <col min="9728" max="9728" width="7.28515625" style="1" customWidth="1"/>
    <col min="9729" max="9739" width="9.7109375" style="1" customWidth="1"/>
    <col min="9740" max="9740" width="3.42578125" style="1" customWidth="1"/>
    <col min="9741" max="9741" width="7.42578125" style="1" customWidth="1"/>
    <col min="9742" max="9742" width="3.42578125" style="1" customWidth="1"/>
    <col min="9743" max="9979" width="11.42578125" style="1"/>
    <col min="9980" max="9980" width="2.7109375" style="1" customWidth="1"/>
    <col min="9981" max="9981" width="0.28515625" style="1" customWidth="1"/>
    <col min="9982" max="9982" width="6.28515625" style="1" customWidth="1"/>
    <col min="9983" max="9983" width="36.140625" style="1" customWidth="1"/>
    <col min="9984" max="9984" width="7.28515625" style="1" customWidth="1"/>
    <col min="9985" max="9995" width="9.7109375" style="1" customWidth="1"/>
    <col min="9996" max="9996" width="3.42578125" style="1" customWidth="1"/>
    <col min="9997" max="9997" width="7.42578125" style="1" customWidth="1"/>
    <col min="9998" max="9998" width="3.42578125" style="1" customWidth="1"/>
    <col min="9999" max="10235" width="11.42578125" style="1"/>
    <col min="10236" max="10236" width="2.7109375" style="1" customWidth="1"/>
    <col min="10237" max="10237" width="0.28515625" style="1" customWidth="1"/>
    <col min="10238" max="10238" width="6.28515625" style="1" customWidth="1"/>
    <col min="10239" max="10239" width="36.140625" style="1" customWidth="1"/>
    <col min="10240" max="10240" width="7.28515625" style="1" customWidth="1"/>
    <col min="10241" max="10251" width="9.7109375" style="1" customWidth="1"/>
    <col min="10252" max="10252" width="3.42578125" style="1" customWidth="1"/>
    <col min="10253" max="10253" width="7.42578125" style="1" customWidth="1"/>
    <col min="10254" max="10254" width="3.42578125" style="1" customWidth="1"/>
    <col min="10255" max="10491" width="11.42578125" style="1"/>
    <col min="10492" max="10492" width="2.7109375" style="1" customWidth="1"/>
    <col min="10493" max="10493" width="0.28515625" style="1" customWidth="1"/>
    <col min="10494" max="10494" width="6.28515625" style="1" customWidth="1"/>
    <col min="10495" max="10495" width="36.140625" style="1" customWidth="1"/>
    <col min="10496" max="10496" width="7.28515625" style="1" customWidth="1"/>
    <col min="10497" max="10507" width="9.7109375" style="1" customWidth="1"/>
    <col min="10508" max="10508" width="3.42578125" style="1" customWidth="1"/>
    <col min="10509" max="10509" width="7.42578125" style="1" customWidth="1"/>
    <col min="10510" max="10510" width="3.42578125" style="1" customWidth="1"/>
    <col min="10511" max="10747" width="11.42578125" style="1"/>
    <col min="10748" max="10748" width="2.7109375" style="1" customWidth="1"/>
    <col min="10749" max="10749" width="0.28515625" style="1" customWidth="1"/>
    <col min="10750" max="10750" width="6.28515625" style="1" customWidth="1"/>
    <col min="10751" max="10751" width="36.140625" style="1" customWidth="1"/>
    <col min="10752" max="10752" width="7.28515625" style="1" customWidth="1"/>
    <col min="10753" max="10763" width="9.7109375" style="1" customWidth="1"/>
    <col min="10764" max="10764" width="3.42578125" style="1" customWidth="1"/>
    <col min="10765" max="10765" width="7.42578125" style="1" customWidth="1"/>
    <col min="10766" max="10766" width="3.42578125" style="1" customWidth="1"/>
    <col min="10767" max="11003" width="11.42578125" style="1"/>
    <col min="11004" max="11004" width="2.7109375" style="1" customWidth="1"/>
    <col min="11005" max="11005" width="0.28515625" style="1" customWidth="1"/>
    <col min="11006" max="11006" width="6.28515625" style="1" customWidth="1"/>
    <col min="11007" max="11007" width="36.140625" style="1" customWidth="1"/>
    <col min="11008" max="11008" width="7.28515625" style="1" customWidth="1"/>
    <col min="11009" max="11019" width="9.7109375" style="1" customWidth="1"/>
    <col min="11020" max="11020" width="3.42578125" style="1" customWidth="1"/>
    <col min="11021" max="11021" width="7.42578125" style="1" customWidth="1"/>
    <col min="11022" max="11022" width="3.42578125" style="1" customWidth="1"/>
    <col min="11023" max="11259" width="11.42578125" style="1"/>
    <col min="11260" max="11260" width="2.7109375" style="1" customWidth="1"/>
    <col min="11261" max="11261" width="0.28515625" style="1" customWidth="1"/>
    <col min="11262" max="11262" width="6.28515625" style="1" customWidth="1"/>
    <col min="11263" max="11263" width="36.140625" style="1" customWidth="1"/>
    <col min="11264" max="11264" width="7.28515625" style="1" customWidth="1"/>
    <col min="11265" max="11275" width="9.7109375" style="1" customWidth="1"/>
    <col min="11276" max="11276" width="3.42578125" style="1" customWidth="1"/>
    <col min="11277" max="11277" width="7.42578125" style="1" customWidth="1"/>
    <col min="11278" max="11278" width="3.42578125" style="1" customWidth="1"/>
    <col min="11279" max="11515" width="11.42578125" style="1"/>
    <col min="11516" max="11516" width="2.7109375" style="1" customWidth="1"/>
    <col min="11517" max="11517" width="0.28515625" style="1" customWidth="1"/>
    <col min="11518" max="11518" width="6.28515625" style="1" customWidth="1"/>
    <col min="11519" max="11519" width="36.140625" style="1" customWidth="1"/>
    <col min="11520" max="11520" width="7.28515625" style="1" customWidth="1"/>
    <col min="11521" max="11531" width="9.7109375" style="1" customWidth="1"/>
    <col min="11532" max="11532" width="3.42578125" style="1" customWidth="1"/>
    <col min="11533" max="11533" width="7.42578125" style="1" customWidth="1"/>
    <col min="11534" max="11534" width="3.42578125" style="1" customWidth="1"/>
    <col min="11535" max="11771" width="11.42578125" style="1"/>
    <col min="11772" max="11772" width="2.7109375" style="1" customWidth="1"/>
    <col min="11773" max="11773" width="0.28515625" style="1" customWidth="1"/>
    <col min="11774" max="11774" width="6.28515625" style="1" customWidth="1"/>
    <col min="11775" max="11775" width="36.140625" style="1" customWidth="1"/>
    <col min="11776" max="11776" width="7.28515625" style="1" customWidth="1"/>
    <col min="11777" max="11787" width="9.7109375" style="1" customWidth="1"/>
    <col min="11788" max="11788" width="3.42578125" style="1" customWidth="1"/>
    <col min="11789" max="11789" width="7.42578125" style="1" customWidth="1"/>
    <col min="11790" max="11790" width="3.42578125" style="1" customWidth="1"/>
    <col min="11791" max="12027" width="11.42578125" style="1"/>
    <col min="12028" max="12028" width="2.7109375" style="1" customWidth="1"/>
    <col min="12029" max="12029" width="0.28515625" style="1" customWidth="1"/>
    <col min="12030" max="12030" width="6.28515625" style="1" customWidth="1"/>
    <col min="12031" max="12031" width="36.140625" style="1" customWidth="1"/>
    <col min="12032" max="12032" width="7.28515625" style="1" customWidth="1"/>
    <col min="12033" max="12043" width="9.7109375" style="1" customWidth="1"/>
    <col min="12044" max="12044" width="3.42578125" style="1" customWidth="1"/>
    <col min="12045" max="12045" width="7.42578125" style="1" customWidth="1"/>
    <col min="12046" max="12046" width="3.42578125" style="1" customWidth="1"/>
    <col min="12047" max="12283" width="11.42578125" style="1"/>
    <col min="12284" max="12284" width="2.7109375" style="1" customWidth="1"/>
    <col min="12285" max="12285" width="0.28515625" style="1" customWidth="1"/>
    <col min="12286" max="12286" width="6.28515625" style="1" customWidth="1"/>
    <col min="12287" max="12287" width="36.140625" style="1" customWidth="1"/>
    <col min="12288" max="12288" width="7.28515625" style="1" customWidth="1"/>
    <col min="12289" max="12299" width="9.7109375" style="1" customWidth="1"/>
    <col min="12300" max="12300" width="3.42578125" style="1" customWidth="1"/>
    <col min="12301" max="12301" width="7.42578125" style="1" customWidth="1"/>
    <col min="12302" max="12302" width="3.42578125" style="1" customWidth="1"/>
    <col min="12303" max="12539" width="11.42578125" style="1"/>
    <col min="12540" max="12540" width="2.7109375" style="1" customWidth="1"/>
    <col min="12541" max="12541" width="0.28515625" style="1" customWidth="1"/>
    <col min="12542" max="12542" width="6.28515625" style="1" customWidth="1"/>
    <col min="12543" max="12543" width="36.140625" style="1" customWidth="1"/>
    <col min="12544" max="12544" width="7.28515625" style="1" customWidth="1"/>
    <col min="12545" max="12555" width="9.7109375" style="1" customWidth="1"/>
    <col min="12556" max="12556" width="3.42578125" style="1" customWidth="1"/>
    <col min="12557" max="12557" width="7.42578125" style="1" customWidth="1"/>
    <col min="12558" max="12558" width="3.42578125" style="1" customWidth="1"/>
    <col min="12559" max="12795" width="11.42578125" style="1"/>
    <col min="12796" max="12796" width="2.7109375" style="1" customWidth="1"/>
    <col min="12797" max="12797" width="0.28515625" style="1" customWidth="1"/>
    <col min="12798" max="12798" width="6.28515625" style="1" customWidth="1"/>
    <col min="12799" max="12799" width="36.140625" style="1" customWidth="1"/>
    <col min="12800" max="12800" width="7.28515625" style="1" customWidth="1"/>
    <col min="12801" max="12811" width="9.7109375" style="1" customWidth="1"/>
    <col min="12812" max="12812" width="3.42578125" style="1" customWidth="1"/>
    <col min="12813" max="12813" width="7.42578125" style="1" customWidth="1"/>
    <col min="12814" max="12814" width="3.42578125" style="1" customWidth="1"/>
    <col min="12815" max="13051" width="11.42578125" style="1"/>
    <col min="13052" max="13052" width="2.7109375" style="1" customWidth="1"/>
    <col min="13053" max="13053" width="0.28515625" style="1" customWidth="1"/>
    <col min="13054" max="13054" width="6.28515625" style="1" customWidth="1"/>
    <col min="13055" max="13055" width="36.140625" style="1" customWidth="1"/>
    <col min="13056" max="13056" width="7.28515625" style="1" customWidth="1"/>
    <col min="13057" max="13067" width="9.7109375" style="1" customWidth="1"/>
    <col min="13068" max="13068" width="3.42578125" style="1" customWidth="1"/>
    <col min="13069" max="13069" width="7.42578125" style="1" customWidth="1"/>
    <col min="13070" max="13070" width="3.42578125" style="1" customWidth="1"/>
    <col min="13071" max="13307" width="11.42578125" style="1"/>
    <col min="13308" max="13308" width="2.7109375" style="1" customWidth="1"/>
    <col min="13309" max="13309" width="0.28515625" style="1" customWidth="1"/>
    <col min="13310" max="13310" width="6.28515625" style="1" customWidth="1"/>
    <col min="13311" max="13311" width="36.140625" style="1" customWidth="1"/>
    <col min="13312" max="13312" width="7.28515625" style="1" customWidth="1"/>
    <col min="13313" max="13323" width="9.7109375" style="1" customWidth="1"/>
    <col min="13324" max="13324" width="3.42578125" style="1" customWidth="1"/>
    <col min="13325" max="13325" width="7.42578125" style="1" customWidth="1"/>
    <col min="13326" max="13326" width="3.42578125" style="1" customWidth="1"/>
    <col min="13327" max="13563" width="11.42578125" style="1"/>
    <col min="13564" max="13564" width="2.7109375" style="1" customWidth="1"/>
    <col min="13565" max="13565" width="0.28515625" style="1" customWidth="1"/>
    <col min="13566" max="13566" width="6.28515625" style="1" customWidth="1"/>
    <col min="13567" max="13567" width="36.140625" style="1" customWidth="1"/>
    <col min="13568" max="13568" width="7.28515625" style="1" customWidth="1"/>
    <col min="13569" max="13579" width="9.7109375" style="1" customWidth="1"/>
    <col min="13580" max="13580" width="3.42578125" style="1" customWidth="1"/>
    <col min="13581" max="13581" width="7.42578125" style="1" customWidth="1"/>
    <col min="13582" max="13582" width="3.42578125" style="1" customWidth="1"/>
    <col min="13583" max="13819" width="11.42578125" style="1"/>
    <col min="13820" max="13820" width="2.7109375" style="1" customWidth="1"/>
    <col min="13821" max="13821" width="0.28515625" style="1" customWidth="1"/>
    <col min="13822" max="13822" width="6.28515625" style="1" customWidth="1"/>
    <col min="13823" max="13823" width="36.140625" style="1" customWidth="1"/>
    <col min="13824" max="13824" width="7.28515625" style="1" customWidth="1"/>
    <col min="13825" max="13835" width="9.7109375" style="1" customWidth="1"/>
    <col min="13836" max="13836" width="3.42578125" style="1" customWidth="1"/>
    <col min="13837" max="13837" width="7.42578125" style="1" customWidth="1"/>
    <col min="13838" max="13838" width="3.42578125" style="1" customWidth="1"/>
    <col min="13839" max="14075" width="11.42578125" style="1"/>
    <col min="14076" max="14076" width="2.7109375" style="1" customWidth="1"/>
    <col min="14077" max="14077" width="0.28515625" style="1" customWidth="1"/>
    <col min="14078" max="14078" width="6.28515625" style="1" customWidth="1"/>
    <col min="14079" max="14079" width="36.140625" style="1" customWidth="1"/>
    <col min="14080" max="14080" width="7.28515625" style="1" customWidth="1"/>
    <col min="14081" max="14091" width="9.7109375" style="1" customWidth="1"/>
    <col min="14092" max="14092" width="3.42578125" style="1" customWidth="1"/>
    <col min="14093" max="14093" width="7.42578125" style="1" customWidth="1"/>
    <col min="14094" max="14094" width="3.42578125" style="1" customWidth="1"/>
    <col min="14095" max="14331" width="11.42578125" style="1"/>
    <col min="14332" max="14332" width="2.7109375" style="1" customWidth="1"/>
    <col min="14333" max="14333" width="0.28515625" style="1" customWidth="1"/>
    <col min="14334" max="14334" width="6.28515625" style="1" customWidth="1"/>
    <col min="14335" max="14335" width="36.140625" style="1" customWidth="1"/>
    <col min="14336" max="14336" width="7.28515625" style="1" customWidth="1"/>
    <col min="14337" max="14347" width="9.7109375" style="1" customWidth="1"/>
    <col min="14348" max="14348" width="3.42578125" style="1" customWidth="1"/>
    <col min="14349" max="14349" width="7.42578125" style="1" customWidth="1"/>
    <col min="14350" max="14350" width="3.42578125" style="1" customWidth="1"/>
    <col min="14351" max="14587" width="11.42578125" style="1"/>
    <col min="14588" max="14588" width="2.7109375" style="1" customWidth="1"/>
    <col min="14589" max="14589" width="0.28515625" style="1" customWidth="1"/>
    <col min="14590" max="14590" width="6.28515625" style="1" customWidth="1"/>
    <col min="14591" max="14591" width="36.140625" style="1" customWidth="1"/>
    <col min="14592" max="14592" width="7.28515625" style="1" customWidth="1"/>
    <col min="14593" max="14603" width="9.7109375" style="1" customWidth="1"/>
    <col min="14604" max="14604" width="3.42578125" style="1" customWidth="1"/>
    <col min="14605" max="14605" width="7.42578125" style="1" customWidth="1"/>
    <col min="14606" max="14606" width="3.42578125" style="1" customWidth="1"/>
    <col min="14607" max="14843" width="11.42578125" style="1"/>
    <col min="14844" max="14844" width="2.7109375" style="1" customWidth="1"/>
    <col min="14845" max="14845" width="0.28515625" style="1" customWidth="1"/>
    <col min="14846" max="14846" width="6.28515625" style="1" customWidth="1"/>
    <col min="14847" max="14847" width="36.140625" style="1" customWidth="1"/>
    <col min="14848" max="14848" width="7.28515625" style="1" customWidth="1"/>
    <col min="14849" max="14859" width="9.7109375" style="1" customWidth="1"/>
    <col min="14860" max="14860" width="3.42578125" style="1" customWidth="1"/>
    <col min="14861" max="14861" width="7.42578125" style="1" customWidth="1"/>
    <col min="14862" max="14862" width="3.42578125" style="1" customWidth="1"/>
    <col min="14863" max="15099" width="11.42578125" style="1"/>
    <col min="15100" max="15100" width="2.7109375" style="1" customWidth="1"/>
    <col min="15101" max="15101" width="0.28515625" style="1" customWidth="1"/>
    <col min="15102" max="15102" width="6.28515625" style="1" customWidth="1"/>
    <col min="15103" max="15103" width="36.140625" style="1" customWidth="1"/>
    <col min="15104" max="15104" width="7.28515625" style="1" customWidth="1"/>
    <col min="15105" max="15115" width="9.7109375" style="1" customWidth="1"/>
    <col min="15116" max="15116" width="3.42578125" style="1" customWidth="1"/>
    <col min="15117" max="15117" width="7.42578125" style="1" customWidth="1"/>
    <col min="15118" max="15118" width="3.42578125" style="1" customWidth="1"/>
    <col min="15119" max="15355" width="11.42578125" style="1"/>
    <col min="15356" max="15356" width="2.7109375" style="1" customWidth="1"/>
    <col min="15357" max="15357" width="0.28515625" style="1" customWidth="1"/>
    <col min="15358" max="15358" width="6.28515625" style="1" customWidth="1"/>
    <col min="15359" max="15359" width="36.140625" style="1" customWidth="1"/>
    <col min="15360" max="15360" width="7.28515625" style="1" customWidth="1"/>
    <col min="15361" max="15371" width="9.7109375" style="1" customWidth="1"/>
    <col min="15372" max="15372" width="3.42578125" style="1" customWidth="1"/>
    <col min="15373" max="15373" width="7.42578125" style="1" customWidth="1"/>
    <col min="15374" max="15374" width="3.42578125" style="1" customWidth="1"/>
    <col min="15375" max="15611" width="11.42578125" style="1"/>
    <col min="15612" max="15612" width="2.7109375" style="1" customWidth="1"/>
    <col min="15613" max="15613" width="0.28515625" style="1" customWidth="1"/>
    <col min="15614" max="15614" width="6.28515625" style="1" customWidth="1"/>
    <col min="15615" max="15615" width="36.140625" style="1" customWidth="1"/>
    <col min="15616" max="15616" width="7.28515625" style="1" customWidth="1"/>
    <col min="15617" max="15627" width="9.7109375" style="1" customWidth="1"/>
    <col min="15628" max="15628" width="3.42578125" style="1" customWidth="1"/>
    <col min="15629" max="15629" width="7.42578125" style="1" customWidth="1"/>
    <col min="15630" max="15630" width="3.42578125" style="1" customWidth="1"/>
    <col min="15631" max="15867" width="11.42578125" style="1"/>
    <col min="15868" max="15868" width="2.7109375" style="1" customWidth="1"/>
    <col min="15869" max="15869" width="0.28515625" style="1" customWidth="1"/>
    <col min="15870" max="15870" width="6.28515625" style="1" customWidth="1"/>
    <col min="15871" max="15871" width="36.140625" style="1" customWidth="1"/>
    <col min="15872" max="15872" width="7.28515625" style="1" customWidth="1"/>
    <col min="15873" max="15883" width="9.7109375" style="1" customWidth="1"/>
    <col min="15884" max="15884" width="3.42578125" style="1" customWidth="1"/>
    <col min="15885" max="15885" width="7.42578125" style="1" customWidth="1"/>
    <col min="15886" max="15886" width="3.42578125" style="1" customWidth="1"/>
    <col min="15887" max="16123" width="11.42578125" style="1"/>
    <col min="16124" max="16124" width="2.7109375" style="1" customWidth="1"/>
    <col min="16125" max="16125" width="0.28515625" style="1" customWidth="1"/>
    <col min="16126" max="16126" width="6.28515625" style="1" customWidth="1"/>
    <col min="16127" max="16127" width="36.140625" style="1" customWidth="1"/>
    <col min="16128" max="16128" width="7.28515625" style="1" customWidth="1"/>
    <col min="16129" max="16139" width="9.7109375" style="1" customWidth="1"/>
    <col min="16140" max="16140" width="3.42578125" style="1" customWidth="1"/>
    <col min="16141" max="16141" width="7.42578125" style="1" customWidth="1"/>
    <col min="16142" max="16142" width="3.42578125" style="1" customWidth="1"/>
    <col min="16143" max="16384" width="11.42578125" style="1"/>
  </cols>
  <sheetData>
    <row r="1" spans="1:17" ht="6.4" customHeight="1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</row>
    <row r="2" spans="1:17" ht="15" x14ac:dyDescent="0.3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3"/>
      <c r="M2" s="3"/>
      <c r="N2" s="3"/>
    </row>
    <row r="3" spans="1:17" ht="13.15" customHeight="1" x14ac:dyDescent="0.35">
      <c r="A3" s="4" t="e">
        <f>#REF!</f>
        <v>#REF!</v>
      </c>
      <c r="B3" s="5"/>
      <c r="C3" s="6"/>
      <c r="D3" s="7"/>
      <c r="E3" s="8"/>
      <c r="F3" s="8"/>
      <c r="G3" s="9"/>
      <c r="H3" s="10"/>
      <c r="I3" s="10"/>
      <c r="J3" s="10"/>
      <c r="K3" s="10" t="e">
        <f>#REF!</f>
        <v>#REF!</v>
      </c>
    </row>
    <row r="4" spans="1:17" ht="13.15" customHeight="1" thickBot="1" x14ac:dyDescent="0.4">
      <c r="A4" s="54" t="s">
        <v>1</v>
      </c>
      <c r="B4" s="55" t="s">
        <v>2</v>
      </c>
      <c r="C4" s="56" t="s">
        <v>3</v>
      </c>
      <c r="D4" s="55" t="s">
        <v>4</v>
      </c>
      <c r="E4" s="57" t="s">
        <v>5</v>
      </c>
      <c r="F4" s="57" t="s">
        <v>6</v>
      </c>
      <c r="G4" s="58" t="s">
        <v>7</v>
      </c>
      <c r="H4" s="54" t="s">
        <v>8</v>
      </c>
      <c r="I4" s="55" t="s">
        <v>9</v>
      </c>
      <c r="J4" s="56" t="s">
        <v>10</v>
      </c>
      <c r="K4" s="55" t="s">
        <v>11</v>
      </c>
    </row>
    <row r="5" spans="1:17" ht="90.75" customHeight="1" thickBot="1" x14ac:dyDescent="0.25">
      <c r="A5" s="44" t="s">
        <v>19</v>
      </c>
      <c r="B5" s="44" t="s">
        <v>20</v>
      </c>
      <c r="C5" s="44" t="s">
        <v>21</v>
      </c>
      <c r="D5" s="44" t="s">
        <v>22</v>
      </c>
      <c r="E5" s="43" t="s">
        <v>23</v>
      </c>
      <c r="F5" s="43" t="s">
        <v>24</v>
      </c>
      <c r="G5" s="43" t="s">
        <v>25</v>
      </c>
      <c r="H5" s="43" t="s">
        <v>26</v>
      </c>
      <c r="I5" s="43" t="s">
        <v>27</v>
      </c>
      <c r="J5" s="43" t="s">
        <v>28</v>
      </c>
      <c r="K5" s="43" t="s">
        <v>29</v>
      </c>
      <c r="L5" s="11"/>
      <c r="M5" s="11"/>
      <c r="N5" s="11"/>
    </row>
    <row r="6" spans="1:17" ht="15" x14ac:dyDescent="0.3">
      <c r="A6" s="12" t="s">
        <v>30</v>
      </c>
      <c r="B6" s="13" t="s">
        <v>16</v>
      </c>
      <c r="C6" s="50">
        <v>19776.355947042084</v>
      </c>
      <c r="D6" s="50">
        <v>7285.8670626462599</v>
      </c>
      <c r="E6" s="53">
        <v>1</v>
      </c>
      <c r="F6" s="53">
        <v>2</v>
      </c>
      <c r="G6" s="15">
        <v>2.2360679774997898</v>
      </c>
      <c r="H6" s="16">
        <v>3.9275981515561019E-2</v>
      </c>
      <c r="I6" s="47">
        <v>3.5047126502659176E-2</v>
      </c>
      <c r="J6" s="15">
        <v>4.0960116869875426E-2</v>
      </c>
      <c r="K6" s="47">
        <v>3.5724621962705087E-2</v>
      </c>
      <c r="L6" s="17"/>
      <c r="M6" s="17"/>
      <c r="N6" s="17"/>
      <c r="O6" s="41"/>
      <c r="P6" s="41"/>
      <c r="Q6" s="41"/>
    </row>
    <row r="7" spans="1:17" ht="15" x14ac:dyDescent="0.3">
      <c r="A7" s="18" t="s">
        <v>31</v>
      </c>
      <c r="B7" s="19" t="s">
        <v>16</v>
      </c>
      <c r="C7" s="51">
        <v>41950.304788418493</v>
      </c>
      <c r="D7" s="51">
        <v>11419.92578163134</v>
      </c>
      <c r="E7" s="52">
        <v>1</v>
      </c>
      <c r="F7" s="52">
        <v>2</v>
      </c>
      <c r="G7" s="21">
        <v>2.2360679774997898</v>
      </c>
      <c r="H7" s="22">
        <v>6.1561484728150338E-2</v>
      </c>
      <c r="I7" s="48">
        <v>8.2853274112915529E-2</v>
      </c>
      <c r="J7" s="21">
        <v>6.4201211830926558E-2</v>
      </c>
      <c r="K7" s="48">
        <v>8.4454467903177038E-2</v>
      </c>
      <c r="L7" s="17"/>
      <c r="M7" s="17"/>
      <c r="N7" s="17"/>
      <c r="O7" s="41"/>
      <c r="P7" s="41"/>
      <c r="Q7" s="41"/>
    </row>
    <row r="8" spans="1:17" ht="15" x14ac:dyDescent="0.3">
      <c r="A8" s="18" t="s">
        <v>32</v>
      </c>
      <c r="B8" s="19" t="s">
        <v>16</v>
      </c>
      <c r="C8" s="51">
        <v>1536.7260198427964</v>
      </c>
      <c r="D8" s="51">
        <v>13687.69455179197</v>
      </c>
      <c r="E8" s="52">
        <v>1</v>
      </c>
      <c r="F8" s="52">
        <v>2</v>
      </c>
      <c r="G8" s="21">
        <v>2.2360679774997898</v>
      </c>
      <c r="H8" s="22">
        <v>7.3786363871916269E-2</v>
      </c>
      <c r="I8" s="48">
        <v>5.8645027175169534E-2</v>
      </c>
      <c r="J8" s="21">
        <v>7.6950287961598599E-2</v>
      </c>
      <c r="K8" s="48">
        <v>6.0602362546279376E-2</v>
      </c>
      <c r="L8" s="17"/>
      <c r="M8" s="17"/>
      <c r="N8" s="17"/>
      <c r="O8" s="41"/>
      <c r="P8" s="41"/>
      <c r="Q8" s="41"/>
    </row>
    <row r="9" spans="1:17" ht="15" x14ac:dyDescent="0.3">
      <c r="A9" s="18" t="s">
        <v>33</v>
      </c>
      <c r="B9" s="19" t="s">
        <v>16</v>
      </c>
      <c r="C9" s="51">
        <v>2557.16262377762</v>
      </c>
      <c r="D9" s="51">
        <v>6691.4295041037376</v>
      </c>
      <c r="E9" s="52">
        <v>1</v>
      </c>
      <c r="F9" s="52">
        <v>6</v>
      </c>
      <c r="G9" s="21">
        <v>6.0827625302982193</v>
      </c>
      <c r="H9" s="22">
        <v>9.8125203600346433E-2</v>
      </c>
      <c r="I9" s="48">
        <v>5.5413522776597113E-2</v>
      </c>
      <c r="J9" s="21">
        <v>0.10233276552893041</v>
      </c>
      <c r="K9" s="48">
        <v>5.7437730736357891E-2</v>
      </c>
      <c r="L9" s="17"/>
      <c r="M9" s="17"/>
      <c r="N9" s="17"/>
      <c r="O9" s="41"/>
      <c r="P9" s="41"/>
      <c r="Q9" s="41"/>
    </row>
    <row r="10" spans="1:17" ht="15" x14ac:dyDescent="0.3">
      <c r="A10" s="18" t="s">
        <v>30</v>
      </c>
      <c r="B10" s="19" t="s">
        <v>17</v>
      </c>
      <c r="C10" s="51">
        <v>14.374721705734601</v>
      </c>
      <c r="D10" s="51">
        <v>6.5745202760269201</v>
      </c>
      <c r="E10" s="52">
        <v>1</v>
      </c>
      <c r="F10" s="52">
        <v>100</v>
      </c>
      <c r="G10" s="21">
        <v>100.00499987500625</v>
      </c>
      <c r="H10" s="22">
        <v>1.5850632053326359E-3</v>
      </c>
      <c r="I10" s="48">
        <v>8.3126960861757359E-4</v>
      </c>
      <c r="J10" s="21">
        <v>1.6530299595655243E-3</v>
      </c>
      <c r="K10" s="48">
        <v>8.3803357830218833E-4</v>
      </c>
      <c r="L10" s="17"/>
      <c r="M10" s="17"/>
      <c r="N10" s="17"/>
      <c r="O10" s="41"/>
      <c r="P10" s="41"/>
      <c r="Q10" s="41"/>
    </row>
    <row r="11" spans="1:17" ht="15" x14ac:dyDescent="0.3">
      <c r="A11" s="18" t="s">
        <v>31</v>
      </c>
      <c r="B11" s="19" t="s">
        <v>17</v>
      </c>
      <c r="C11" s="51">
        <v>17.775145848041959</v>
      </c>
      <c r="D11" s="51">
        <v>1.6225358002643999</v>
      </c>
      <c r="E11" s="52">
        <v>1</v>
      </c>
      <c r="F11" s="52">
        <v>100</v>
      </c>
      <c r="G11" s="21">
        <v>100.00499987500625</v>
      </c>
      <c r="H11" s="22">
        <v>3.9118014522091231E-4</v>
      </c>
      <c r="I11" s="48">
        <v>2.2343256303089571E-3</v>
      </c>
      <c r="J11" s="21">
        <v>4.0795376327069596E-4</v>
      </c>
      <c r="K11" s="48">
        <v>2.282237145650989E-3</v>
      </c>
      <c r="L11" s="17"/>
      <c r="M11" s="17"/>
      <c r="N11" s="17"/>
      <c r="O11" s="41"/>
      <c r="P11" s="41"/>
      <c r="Q11" s="41"/>
    </row>
    <row r="12" spans="1:17" ht="15" x14ac:dyDescent="0.3">
      <c r="A12" s="18" t="s">
        <v>32</v>
      </c>
      <c r="B12" s="19" t="s">
        <v>17</v>
      </c>
      <c r="C12" s="51">
        <v>1.9723340687898401</v>
      </c>
      <c r="D12" s="51">
        <v>18.911990232642918</v>
      </c>
      <c r="E12" s="52">
        <v>1</v>
      </c>
      <c r="F12" s="52">
        <v>100</v>
      </c>
      <c r="G12" s="21">
        <v>100.00499987500625</v>
      </c>
      <c r="H12" s="22">
        <v>4.5595265660185709E-3</v>
      </c>
      <c r="I12" s="48">
        <v>3.2259178189587342E-3</v>
      </c>
      <c r="J12" s="21">
        <v>4.7550368904575738E-3</v>
      </c>
      <c r="K12" s="48">
        <v>3.3344931795624253E-3</v>
      </c>
      <c r="L12" s="17"/>
      <c r="M12" s="17"/>
      <c r="N12" s="17"/>
      <c r="O12" s="41"/>
      <c r="P12" s="41"/>
      <c r="Q12" s="41"/>
    </row>
    <row r="13" spans="1:17" ht="15" x14ac:dyDescent="0.3">
      <c r="A13" s="18" t="s">
        <v>33</v>
      </c>
      <c r="B13" s="19" t="s">
        <v>17</v>
      </c>
      <c r="C13" s="51">
        <v>1.3927979318119999E-2</v>
      </c>
      <c r="D13" s="51">
        <v>3.2323114699680001E-2</v>
      </c>
      <c r="E13" s="52">
        <v>1</v>
      </c>
      <c r="F13" s="52">
        <v>100</v>
      </c>
      <c r="G13" s="21">
        <v>100.00499987500625</v>
      </c>
      <c r="H13" s="22">
        <v>7.7928392705742474E-6</v>
      </c>
      <c r="I13" s="48">
        <v>4.0080732029895748E-6</v>
      </c>
      <c r="J13" s="21">
        <v>8.1269925016237128E-6</v>
      </c>
      <c r="K13" s="48">
        <v>4.1593325748213381E-6</v>
      </c>
      <c r="L13" s="17"/>
      <c r="M13" s="17"/>
      <c r="N13" s="17"/>
      <c r="O13" s="41"/>
      <c r="P13" s="41"/>
      <c r="Q13" s="41"/>
    </row>
    <row r="14" spans="1:17" ht="15" x14ac:dyDescent="0.3">
      <c r="A14" s="18" t="s">
        <v>34</v>
      </c>
      <c r="B14" s="19" t="s">
        <v>17</v>
      </c>
      <c r="C14" s="51">
        <v>40.017870972415558</v>
      </c>
      <c r="D14" s="51">
        <v>29.241304961460198</v>
      </c>
      <c r="E14" s="52">
        <v>1</v>
      </c>
      <c r="F14" s="52">
        <v>100</v>
      </c>
      <c r="G14" s="21">
        <v>100.00499987500625</v>
      </c>
      <c r="H14" s="22">
        <v>7.0498400832875348E-3</v>
      </c>
      <c r="I14" s="48">
        <v>2.9548837464119399E-4</v>
      </c>
      <c r="J14" s="21">
        <v>7.3521338635670515E-3</v>
      </c>
      <c r="K14" s="48">
        <v>2.5051468624879956E-4</v>
      </c>
      <c r="L14" s="17"/>
      <c r="M14" s="17"/>
      <c r="N14" s="17"/>
      <c r="O14" s="41"/>
      <c r="P14" s="41"/>
      <c r="Q14" s="41"/>
    </row>
    <row r="15" spans="1:17" ht="15" x14ac:dyDescent="0.3">
      <c r="A15" s="18" t="s">
        <v>30</v>
      </c>
      <c r="B15" s="19" t="s">
        <v>18</v>
      </c>
      <c r="C15" s="51">
        <v>33.611459066456</v>
      </c>
      <c r="D15" s="51">
        <v>21.6616385990963</v>
      </c>
      <c r="E15" s="52">
        <v>1</v>
      </c>
      <c r="F15" s="52">
        <v>100</v>
      </c>
      <c r="G15" s="21">
        <v>100.00499987500625</v>
      </c>
      <c r="H15" s="22">
        <v>5.2224443562580236E-3</v>
      </c>
      <c r="I15" s="48">
        <v>7.7921489936117719E-4</v>
      </c>
      <c r="J15" s="21">
        <v>5.4463802793572134E-3</v>
      </c>
      <c r="K15" s="48">
        <v>7.5697721170006594E-4</v>
      </c>
      <c r="L15" s="17"/>
      <c r="M15" s="17"/>
      <c r="N15" s="17"/>
      <c r="O15" s="41"/>
      <c r="P15" s="41"/>
      <c r="Q15" s="41"/>
    </row>
    <row r="16" spans="1:17" ht="15" x14ac:dyDescent="0.3">
      <c r="A16" s="18" t="s">
        <v>31</v>
      </c>
      <c r="B16" s="19" t="s">
        <v>18</v>
      </c>
      <c r="C16" s="51">
        <v>193.13851768214971</v>
      </c>
      <c r="D16" s="51">
        <v>21.989573445916299</v>
      </c>
      <c r="E16" s="52">
        <v>1</v>
      </c>
      <c r="F16" s="52">
        <v>100</v>
      </c>
      <c r="G16" s="21">
        <v>100.00499987500625</v>
      </c>
      <c r="H16" s="22">
        <v>5.3015067726195865E-3</v>
      </c>
      <c r="I16" s="48">
        <v>2.3468940530015883E-2</v>
      </c>
      <c r="J16" s="21">
        <v>5.5288328544227487E-3</v>
      </c>
      <c r="K16" s="48">
        <v>2.396302311043897E-2</v>
      </c>
      <c r="L16" s="17"/>
      <c r="M16" s="17"/>
      <c r="N16" s="17"/>
      <c r="O16" s="41"/>
      <c r="P16" s="41"/>
      <c r="Q16" s="41"/>
    </row>
    <row r="17" spans="1:17" ht="15" x14ac:dyDescent="0.3">
      <c r="A17" s="18" t="s">
        <v>32</v>
      </c>
      <c r="B17" s="19" t="s">
        <v>18</v>
      </c>
      <c r="C17" s="51">
        <v>0.90748266742145001</v>
      </c>
      <c r="D17" s="51">
        <v>36.720359373350497</v>
      </c>
      <c r="E17" s="52">
        <v>1</v>
      </c>
      <c r="F17" s="52">
        <v>100</v>
      </c>
      <c r="G17" s="21">
        <v>100.00499987500625</v>
      </c>
      <c r="H17" s="22">
        <v>8.8529790898238484E-3</v>
      </c>
      <c r="I17" s="48">
        <v>6.6803033544191818E-3</v>
      </c>
      <c r="J17" s="21">
        <v>9.2325906106784303E-3</v>
      </c>
      <c r="K17" s="48">
        <v>6.9006149111580555E-3</v>
      </c>
      <c r="L17" s="17"/>
      <c r="M17" s="17"/>
      <c r="N17" s="17"/>
      <c r="O17" s="41"/>
      <c r="P17" s="41"/>
      <c r="Q17" s="41"/>
    </row>
    <row r="18" spans="1:17" ht="15" x14ac:dyDescent="0.3">
      <c r="A18" s="18" t="s">
        <v>33</v>
      </c>
      <c r="B18" s="19" t="s">
        <v>18</v>
      </c>
      <c r="C18" s="51">
        <v>66.740494648630701</v>
      </c>
      <c r="D18" s="51">
        <v>38.084372020557453</v>
      </c>
      <c r="E18" s="52">
        <v>1</v>
      </c>
      <c r="F18" s="52">
        <v>100</v>
      </c>
      <c r="G18" s="21">
        <v>100.00499987500625</v>
      </c>
      <c r="H18" s="22">
        <v>9.1818314118069008E-3</v>
      </c>
      <c r="I18" s="48">
        <v>2.4589520600950062E-3</v>
      </c>
      <c r="J18" s="21">
        <v>9.5755439633787055E-3</v>
      </c>
      <c r="K18" s="48">
        <v>2.4444990914944992E-3</v>
      </c>
      <c r="L18" s="17"/>
      <c r="M18" s="17"/>
      <c r="N18" s="17"/>
      <c r="O18" s="41"/>
      <c r="P18" s="41"/>
      <c r="Q18" s="41"/>
    </row>
    <row r="19" spans="1:17" ht="15" x14ac:dyDescent="0.3">
      <c r="A19" s="18" t="s">
        <v>34</v>
      </c>
      <c r="B19" s="19" t="s">
        <v>18</v>
      </c>
      <c r="C19" s="51">
        <v>104.34398935123831</v>
      </c>
      <c r="D19" s="51">
        <v>96.827580275432354</v>
      </c>
      <c r="E19" s="52">
        <v>1</v>
      </c>
      <c r="F19" s="52">
        <v>100</v>
      </c>
      <c r="G19" s="21">
        <v>100.00499987500625</v>
      </c>
      <c r="H19" s="22">
        <v>2.3344339710323143E-2</v>
      </c>
      <c r="I19" s="48">
        <v>3.0830525524142313E-3</v>
      </c>
      <c r="J19" s="21">
        <v>2.4345333862785111E-2</v>
      </c>
      <c r="K19" s="48">
        <v>3.3324136026855744E-3</v>
      </c>
      <c r="L19" s="17"/>
      <c r="M19" s="17"/>
      <c r="N19" s="17"/>
      <c r="O19" s="41"/>
      <c r="P19" s="41"/>
      <c r="Q19" s="41"/>
    </row>
    <row r="20" spans="1:17" ht="15" x14ac:dyDescent="0.3">
      <c r="A20" s="18" t="s">
        <v>35</v>
      </c>
      <c r="B20" s="19" t="s">
        <v>16</v>
      </c>
      <c r="C20" s="51">
        <v>24030.034488523506</v>
      </c>
      <c r="D20" s="51">
        <v>9640.4185492576289</v>
      </c>
      <c r="E20" s="52">
        <v>3</v>
      </c>
      <c r="F20" s="52">
        <v>2</v>
      </c>
      <c r="G20" s="21">
        <v>3.6055512754639891</v>
      </c>
      <c r="H20" s="22">
        <v>8.3796980113923891E-2</v>
      </c>
      <c r="I20" s="48">
        <v>8.2622642310940339E-2</v>
      </c>
      <c r="J20" s="21">
        <v>8.7390154653399804E-2</v>
      </c>
      <c r="K20" s="48">
        <v>8.5061893084267759E-2</v>
      </c>
      <c r="L20" s="17"/>
      <c r="M20" s="17"/>
      <c r="N20" s="17"/>
      <c r="O20" s="41"/>
      <c r="P20" s="41"/>
      <c r="Q20" s="41"/>
    </row>
    <row r="21" spans="1:17" ht="15" x14ac:dyDescent="0.3">
      <c r="A21" s="18" t="s">
        <v>36</v>
      </c>
      <c r="B21" s="19" t="s">
        <v>16</v>
      </c>
      <c r="C21" s="51">
        <v>16126.514242850459</v>
      </c>
      <c r="D21" s="51">
        <v>5644.0341291926252</v>
      </c>
      <c r="E21" s="52">
        <v>3</v>
      </c>
      <c r="F21" s="52">
        <v>2</v>
      </c>
      <c r="G21" s="21">
        <v>3.6055512754639891</v>
      </c>
      <c r="H21" s="22">
        <v>4.9059386090937143E-2</v>
      </c>
      <c r="I21" s="48">
        <v>5.0986942936033827E-2</v>
      </c>
      <c r="J21" s="21">
        <v>5.1163029167150854E-2</v>
      </c>
      <c r="K21" s="48">
        <v>5.2434028779497169E-2</v>
      </c>
      <c r="L21" s="17"/>
      <c r="M21" s="17" t="s">
        <v>12</v>
      </c>
      <c r="N21" s="17"/>
      <c r="O21" s="41"/>
      <c r="P21" s="41"/>
      <c r="Q21" s="41"/>
    </row>
    <row r="22" spans="1:17" ht="15" x14ac:dyDescent="0.3">
      <c r="A22" s="18" t="s">
        <v>37</v>
      </c>
      <c r="B22" s="19" t="s">
        <v>16</v>
      </c>
      <c r="C22" s="51">
        <v>23520.561269727448</v>
      </c>
      <c r="D22" s="51">
        <v>25977.908181257881</v>
      </c>
      <c r="E22" s="52">
        <v>3</v>
      </c>
      <c r="F22" s="52">
        <v>2</v>
      </c>
      <c r="G22" s="21">
        <v>3.6055512754639891</v>
      </c>
      <c r="H22" s="22">
        <v>0.22580661245603698</v>
      </c>
      <c r="I22" s="48">
        <v>0.2064516191809887</v>
      </c>
      <c r="J22" s="21">
        <v>0.2354890922974259</v>
      </c>
      <c r="K22" s="48">
        <v>0.21331616572184117</v>
      </c>
      <c r="L22" s="17"/>
      <c r="M22" s="17"/>
      <c r="N22" s="17"/>
      <c r="O22" s="41"/>
      <c r="P22" s="41"/>
      <c r="Q22" s="41"/>
    </row>
    <row r="23" spans="1:17" ht="15" x14ac:dyDescent="0.3">
      <c r="A23" s="18" t="s">
        <v>38</v>
      </c>
      <c r="B23" s="19" t="s">
        <v>16</v>
      </c>
      <c r="C23" s="51">
        <v>843.82026896972332</v>
      </c>
      <c r="D23" s="51">
        <v>2417.7900528923578</v>
      </c>
      <c r="E23" s="52">
        <v>3</v>
      </c>
      <c r="F23" s="52">
        <v>6</v>
      </c>
      <c r="G23" s="21">
        <v>6.7082039324993694</v>
      </c>
      <c r="H23" s="22">
        <v>3.910080019690227E-2</v>
      </c>
      <c r="I23" s="48">
        <v>2.7368611844910257E-2</v>
      </c>
      <c r="J23" s="21">
        <v>4.0777423859827071E-2</v>
      </c>
      <c r="K23" s="48">
        <v>2.8317845355992785E-2</v>
      </c>
      <c r="L23" s="17"/>
      <c r="M23" s="17"/>
      <c r="N23" s="17"/>
      <c r="O23" s="41"/>
      <c r="P23" s="41"/>
      <c r="Q23" s="41"/>
    </row>
    <row r="24" spans="1:17" ht="15" x14ac:dyDescent="0.3">
      <c r="A24" s="18" t="s">
        <v>35</v>
      </c>
      <c r="B24" s="19" t="s">
        <v>17</v>
      </c>
      <c r="C24" s="51">
        <v>33.880079629474125</v>
      </c>
      <c r="D24" s="51">
        <v>6.9170723322839605</v>
      </c>
      <c r="E24" s="52">
        <v>3</v>
      </c>
      <c r="F24" s="52">
        <v>100</v>
      </c>
      <c r="G24" s="21">
        <v>100.04498987955368</v>
      </c>
      <c r="H24" s="22">
        <v>1.6683165714994597E-3</v>
      </c>
      <c r="I24" s="48">
        <v>3.5499473156301014E-3</v>
      </c>
      <c r="J24" s="21">
        <v>1.7398531903650546E-3</v>
      </c>
      <c r="K24" s="48">
        <v>3.6180369585259815E-3</v>
      </c>
      <c r="L24" s="17"/>
      <c r="M24" s="17"/>
      <c r="N24" s="17"/>
      <c r="O24" s="41"/>
      <c r="P24" s="41"/>
      <c r="Q24" s="41"/>
    </row>
    <row r="25" spans="1:17" ht="15" x14ac:dyDescent="0.3">
      <c r="A25" s="18" t="s">
        <v>36</v>
      </c>
      <c r="B25" s="19" t="s">
        <v>17</v>
      </c>
      <c r="C25" s="51">
        <v>39.078210425994882</v>
      </c>
      <c r="D25" s="51">
        <v>11.452662943919119</v>
      </c>
      <c r="E25" s="52">
        <v>3</v>
      </c>
      <c r="F25" s="52">
        <v>100</v>
      </c>
      <c r="G25" s="21">
        <v>100.04498987955368</v>
      </c>
      <c r="H25" s="22">
        <v>2.7622477341984349E-3</v>
      </c>
      <c r="I25" s="48">
        <v>3.4510595846866015E-3</v>
      </c>
      <c r="J25" s="21">
        <v>2.8806915995591349E-3</v>
      </c>
      <c r="K25" s="48">
        <v>3.5085096304443841E-3</v>
      </c>
      <c r="L25" s="17"/>
      <c r="M25" s="17"/>
      <c r="N25" s="17"/>
      <c r="O25" s="41"/>
      <c r="P25" s="41"/>
      <c r="Q25" s="41"/>
    </row>
    <row r="26" spans="1:17" ht="15" x14ac:dyDescent="0.3">
      <c r="A26" s="18" t="s">
        <v>37</v>
      </c>
      <c r="B26" s="19" t="s">
        <v>17</v>
      </c>
      <c r="C26" s="51">
        <v>12.597152492419319</v>
      </c>
      <c r="D26" s="51">
        <v>15.33695677620204</v>
      </c>
      <c r="E26" s="52">
        <v>3</v>
      </c>
      <c r="F26" s="52">
        <v>100</v>
      </c>
      <c r="G26" s="21">
        <v>100.04498987955368</v>
      </c>
      <c r="H26" s="22">
        <v>3.6990937664027881E-3</v>
      </c>
      <c r="I26" s="48">
        <v>1.054177762882669E-3</v>
      </c>
      <c r="J26" s="21">
        <v>3.8577091427863105E-3</v>
      </c>
      <c r="K26" s="48">
        <v>1.1065834341266127E-3</v>
      </c>
      <c r="L26" s="17"/>
      <c r="M26" s="17"/>
      <c r="N26" s="17"/>
      <c r="O26" s="41"/>
      <c r="P26" s="41"/>
      <c r="Q26" s="41"/>
    </row>
    <row r="27" spans="1:17" ht="15" x14ac:dyDescent="0.3">
      <c r="A27" s="18" t="s">
        <v>38</v>
      </c>
      <c r="B27" s="19" t="s">
        <v>17</v>
      </c>
      <c r="C27" s="51">
        <v>1.63178295369964</v>
      </c>
      <c r="D27" s="51">
        <v>9.6190119915974002</v>
      </c>
      <c r="E27" s="52">
        <v>3</v>
      </c>
      <c r="F27" s="52">
        <v>100</v>
      </c>
      <c r="G27" s="21">
        <v>100.04498987955368</v>
      </c>
      <c r="H27" s="22">
        <v>2.3199926697506706E-3</v>
      </c>
      <c r="I27" s="48">
        <v>1.5527602546549415E-3</v>
      </c>
      <c r="J27" s="21">
        <v>2.4194728488858342E-3</v>
      </c>
      <c r="K27" s="48">
        <v>1.6059921535875772E-3</v>
      </c>
      <c r="L27" s="17"/>
      <c r="M27" s="17"/>
      <c r="N27" s="17"/>
      <c r="O27" s="41"/>
      <c r="P27" s="41"/>
      <c r="Q27" s="41"/>
    </row>
    <row r="28" spans="1:17" ht="15" x14ac:dyDescent="0.3">
      <c r="A28" s="18" t="s">
        <v>39</v>
      </c>
      <c r="B28" s="19" t="s">
        <v>17</v>
      </c>
      <c r="C28" s="51">
        <v>21.306106150655761</v>
      </c>
      <c r="D28" s="51">
        <v>68.566637686643034</v>
      </c>
      <c r="E28" s="52">
        <v>3</v>
      </c>
      <c r="F28" s="52">
        <v>100</v>
      </c>
      <c r="G28" s="21">
        <v>100.04498987955368</v>
      </c>
      <c r="H28" s="22">
        <v>1.6537467357501959E-2</v>
      </c>
      <c r="I28" s="48">
        <v>9.6905084524665386E-3</v>
      </c>
      <c r="J28" s="21">
        <v>1.7246586070080918E-2</v>
      </c>
      <c r="K28" s="48">
        <v>1.0038547080069002E-2</v>
      </c>
      <c r="L28" s="17"/>
      <c r="M28" s="17"/>
      <c r="N28" s="17"/>
      <c r="O28" s="41"/>
      <c r="P28" s="41"/>
      <c r="Q28" s="41"/>
    </row>
    <row r="29" spans="1:17" ht="15" x14ac:dyDescent="0.3">
      <c r="A29" s="18" t="s">
        <v>35</v>
      </c>
      <c r="B29" s="19" t="s">
        <v>18</v>
      </c>
      <c r="C29" s="51">
        <v>322.82178117704382</v>
      </c>
      <c r="D29" s="51">
        <v>303.72954557421144</v>
      </c>
      <c r="E29" s="52">
        <v>3</v>
      </c>
      <c r="F29" s="52">
        <v>100</v>
      </c>
      <c r="G29" s="21">
        <v>100.04498987955368</v>
      </c>
      <c r="H29" s="22">
        <v>7.3255997594598457E-2</v>
      </c>
      <c r="I29" s="48">
        <v>1.0551872921325726E-2</v>
      </c>
      <c r="J29" s="21">
        <v>7.6397179831272907E-2</v>
      </c>
      <c r="K29" s="48">
        <v>1.1346591785329249E-2</v>
      </c>
      <c r="L29" s="17"/>
      <c r="M29" s="17"/>
      <c r="N29" s="17"/>
      <c r="O29" s="41"/>
      <c r="P29" s="41"/>
      <c r="Q29" s="41"/>
    </row>
    <row r="30" spans="1:17" ht="15" x14ac:dyDescent="0.3">
      <c r="A30" s="18" t="s">
        <v>36</v>
      </c>
      <c r="B30" s="19" t="s">
        <v>18</v>
      </c>
      <c r="C30" s="51">
        <v>57.733050979101904</v>
      </c>
      <c r="D30" s="51">
        <v>17.269373054582353</v>
      </c>
      <c r="E30" s="52">
        <v>3</v>
      </c>
      <c r="F30" s="52">
        <v>100</v>
      </c>
      <c r="G30" s="21">
        <v>100.04498987955368</v>
      </c>
      <c r="H30" s="22">
        <v>4.1651698670111927E-3</v>
      </c>
      <c r="I30" s="48">
        <v>5.033779439650935E-3</v>
      </c>
      <c r="J30" s="21">
        <v>4.3437703642891373E-3</v>
      </c>
      <c r="K30" s="48">
        <v>5.1165346038526899E-3</v>
      </c>
      <c r="L30" s="17"/>
      <c r="M30" s="17"/>
      <c r="N30" s="17"/>
      <c r="O30" s="41"/>
      <c r="P30" s="41"/>
      <c r="Q30" s="41"/>
    </row>
    <row r="31" spans="1:17" ht="15" x14ac:dyDescent="0.3">
      <c r="A31" s="18" t="s">
        <v>37</v>
      </c>
      <c r="B31" s="19" t="s">
        <v>18</v>
      </c>
      <c r="C31" s="51">
        <v>12.40700805205195</v>
      </c>
      <c r="D31" s="51">
        <v>16.84319870084575</v>
      </c>
      <c r="E31" s="52">
        <v>3</v>
      </c>
      <c r="F31" s="52">
        <v>100</v>
      </c>
      <c r="G31" s="21">
        <v>100.04498987955368</v>
      </c>
      <c r="H31" s="22">
        <v>4.0623816204045414E-3</v>
      </c>
      <c r="I31" s="48">
        <v>1.3601410402660696E-3</v>
      </c>
      <c r="J31" s="21">
        <v>4.2365746066938773E-3</v>
      </c>
      <c r="K31" s="48">
        <v>1.4223398316355784E-3</v>
      </c>
      <c r="L31" s="17"/>
      <c r="M31" s="17"/>
      <c r="N31" s="17"/>
      <c r="O31" s="41"/>
      <c r="P31" s="41"/>
      <c r="Q31" s="41"/>
    </row>
    <row r="32" spans="1:17" ht="15" x14ac:dyDescent="0.3">
      <c r="A32" s="18" t="s">
        <v>38</v>
      </c>
      <c r="B32" s="19" t="s">
        <v>18</v>
      </c>
      <c r="C32" s="51">
        <v>2.3514540830868502</v>
      </c>
      <c r="D32" s="51">
        <v>13.627841179844999</v>
      </c>
      <c r="E32" s="52">
        <v>3</v>
      </c>
      <c r="F32" s="52">
        <v>100</v>
      </c>
      <c r="G32" s="21">
        <v>100.04498987955368</v>
      </c>
      <c r="H32" s="22">
        <v>3.2868751665332185E-3</v>
      </c>
      <c r="I32" s="48">
        <v>2.194247837541722E-3</v>
      </c>
      <c r="J32" s="21">
        <v>3.4278148059661245E-3</v>
      </c>
      <c r="K32" s="48">
        <v>2.2695361112627871E-3</v>
      </c>
      <c r="L32" s="17"/>
      <c r="M32" s="17"/>
      <c r="N32" s="17"/>
      <c r="O32" s="41"/>
      <c r="P32" s="41"/>
      <c r="Q32" s="41"/>
    </row>
    <row r="33" spans="1:17" ht="15" x14ac:dyDescent="0.3">
      <c r="A33" s="18" t="s">
        <v>39</v>
      </c>
      <c r="B33" s="19" t="s">
        <v>18</v>
      </c>
      <c r="C33" s="51">
        <v>29.203047527265049</v>
      </c>
      <c r="D33" s="51">
        <v>111.29282415404795</v>
      </c>
      <c r="E33" s="52">
        <v>3</v>
      </c>
      <c r="F33" s="52">
        <v>100</v>
      </c>
      <c r="G33" s="21">
        <v>100.04498987955368</v>
      </c>
      <c r="H33" s="22">
        <v>2.6842521504161609E-2</v>
      </c>
      <c r="I33" s="48">
        <v>1.6495124046024948E-2</v>
      </c>
      <c r="J33" s="21">
        <v>2.7993516023450522E-2</v>
      </c>
      <c r="K33" s="48">
        <v>1.707750320940268E-2</v>
      </c>
      <c r="L33" s="17"/>
      <c r="M33" s="17"/>
      <c r="N33" s="17"/>
      <c r="O33" s="41"/>
      <c r="P33" s="41"/>
      <c r="Q33" s="41"/>
    </row>
    <row r="34" spans="1:17" ht="15" x14ac:dyDescent="0.3">
      <c r="A34" s="18" t="s">
        <v>40</v>
      </c>
      <c r="B34" s="19" t="s">
        <v>16</v>
      </c>
      <c r="C34" s="51">
        <v>120320.12918979929</v>
      </c>
      <c r="D34" s="51">
        <v>122756.92461390494</v>
      </c>
      <c r="E34" s="52">
        <v>3</v>
      </c>
      <c r="F34" s="52">
        <v>1</v>
      </c>
      <c r="G34" s="21">
        <v>3.1622776601683795</v>
      </c>
      <c r="H34" s="22">
        <v>0.9358512000575161</v>
      </c>
      <c r="I34" s="48">
        <v>0.9673583777517285</v>
      </c>
      <c r="J34" s="21">
        <v>0.97598005315237712</v>
      </c>
      <c r="K34" s="48">
        <v>0.9991739240424059</v>
      </c>
      <c r="L34" s="17"/>
      <c r="M34" s="17"/>
      <c r="N34" s="17"/>
      <c r="O34" s="41"/>
      <c r="P34" s="41"/>
      <c r="Q34" s="41"/>
    </row>
    <row r="35" spans="1:17" ht="15" x14ac:dyDescent="0.3">
      <c r="A35" s="18" t="s">
        <v>40</v>
      </c>
      <c r="B35" s="19" t="s">
        <v>17</v>
      </c>
      <c r="C35" s="51">
        <v>1094.6517563734242</v>
      </c>
      <c r="D35" s="51">
        <v>184.87932017203741</v>
      </c>
      <c r="E35" s="52">
        <v>3</v>
      </c>
      <c r="F35" s="52">
        <v>50</v>
      </c>
      <c r="G35" s="21">
        <v>50.089919145472777</v>
      </c>
      <c r="H35" s="22">
        <v>2.2325411272605348E-2</v>
      </c>
      <c r="I35" s="48">
        <v>6.0937685747035973E-2</v>
      </c>
      <c r="J35" s="21">
        <v>2.3282714259646103E-2</v>
      </c>
      <c r="K35" s="48">
        <v>6.2155435233889375E-2</v>
      </c>
      <c r="L35" s="17"/>
      <c r="M35" s="17"/>
      <c r="N35" s="17"/>
      <c r="O35" s="41"/>
      <c r="P35" s="41"/>
      <c r="Q35" s="41"/>
    </row>
    <row r="36" spans="1:17" ht="15" x14ac:dyDescent="0.3">
      <c r="A36" s="18" t="s">
        <v>40</v>
      </c>
      <c r="B36" s="19" t="s">
        <v>18</v>
      </c>
      <c r="C36" s="51">
        <v>849.68860144884832</v>
      </c>
      <c r="D36" s="51">
        <v>1137.5527650322408</v>
      </c>
      <c r="E36" s="52">
        <v>3</v>
      </c>
      <c r="F36" s="52">
        <v>50</v>
      </c>
      <c r="G36" s="21">
        <v>50.089919145472777</v>
      </c>
      <c r="H36" s="22">
        <v>0.13736708518833743</v>
      </c>
      <c r="I36" s="48">
        <v>4.5757308289173203E-2</v>
      </c>
      <c r="J36" s="21">
        <v>0.1432573202826059</v>
      </c>
      <c r="K36" s="48">
        <v>4.7851612066095416E-2</v>
      </c>
      <c r="L36" s="17"/>
      <c r="M36" s="17"/>
      <c r="N36" s="17"/>
      <c r="O36" s="41"/>
      <c r="P36" s="41"/>
      <c r="Q36" s="41"/>
    </row>
    <row r="37" spans="1:17" ht="15" x14ac:dyDescent="0.3">
      <c r="A37" s="18" t="s">
        <v>41</v>
      </c>
      <c r="B37" s="19" t="s">
        <v>16</v>
      </c>
      <c r="C37" s="51">
        <v>58374.919008389377</v>
      </c>
      <c r="D37" s="51">
        <v>29097.882499524203</v>
      </c>
      <c r="E37" s="52">
        <v>5</v>
      </c>
      <c r="F37" s="52">
        <v>2</v>
      </c>
      <c r="G37" s="21">
        <v>5.3851648071345037</v>
      </c>
      <c r="H37" s="22">
        <v>0.37776453785982911</v>
      </c>
      <c r="I37" s="48">
        <v>0.38599190745418244</v>
      </c>
      <c r="J37" s="21">
        <v>0.3939629010646778</v>
      </c>
      <c r="K37" s="48">
        <v>0.39839780590114171</v>
      </c>
      <c r="L37" s="17"/>
      <c r="M37" s="17"/>
      <c r="N37" s="17"/>
      <c r="O37" s="41"/>
      <c r="P37" s="41"/>
      <c r="Q37" s="41"/>
    </row>
    <row r="38" spans="1:17" ht="15" x14ac:dyDescent="0.3">
      <c r="A38" s="18" t="s">
        <v>42</v>
      </c>
      <c r="B38" s="19" t="s">
        <v>16</v>
      </c>
      <c r="C38" s="51">
        <v>3907.0543533296</v>
      </c>
      <c r="D38" s="51">
        <v>253.45471271779999</v>
      </c>
      <c r="E38" s="52">
        <v>5</v>
      </c>
      <c r="F38" s="52">
        <v>2</v>
      </c>
      <c r="G38" s="21">
        <v>5.3851648071345037</v>
      </c>
      <c r="H38" s="22">
        <v>3.2904869424708501E-3</v>
      </c>
      <c r="I38" s="48">
        <v>1.0731726261098983E-2</v>
      </c>
      <c r="J38" s="21">
        <v>3.4315814531332891E-3</v>
      </c>
      <c r="K38" s="48">
        <v>1.097768029310027E-2</v>
      </c>
      <c r="L38" s="17"/>
      <c r="M38" s="17"/>
      <c r="N38" s="17"/>
      <c r="O38" s="41"/>
      <c r="P38" s="41"/>
      <c r="Q38" s="41"/>
    </row>
    <row r="39" spans="1:17" ht="15" x14ac:dyDescent="0.3">
      <c r="A39" s="18" t="s">
        <v>43</v>
      </c>
      <c r="B39" s="19" t="s">
        <v>16</v>
      </c>
      <c r="C39" s="51">
        <v>29480.360204608689</v>
      </c>
      <c r="D39" s="51">
        <v>42985.961026387507</v>
      </c>
      <c r="E39" s="52">
        <v>5</v>
      </c>
      <c r="F39" s="52">
        <v>2</v>
      </c>
      <c r="G39" s="21">
        <v>5.3851648071345037</v>
      </c>
      <c r="H39" s="22">
        <v>0.55806712745710707</v>
      </c>
      <c r="I39" s="48">
        <v>0.56863096893286624</v>
      </c>
      <c r="J39" s="21">
        <v>0.58199677970676067</v>
      </c>
      <c r="K39" s="48">
        <v>0.58738552032937497</v>
      </c>
      <c r="L39" s="17"/>
      <c r="M39" s="17"/>
      <c r="N39" s="17"/>
      <c r="O39" s="41"/>
      <c r="P39" s="41"/>
      <c r="Q39" s="41"/>
    </row>
    <row r="40" spans="1:17" ht="15" x14ac:dyDescent="0.3">
      <c r="A40" s="18" t="s">
        <v>44</v>
      </c>
      <c r="B40" s="19" t="s">
        <v>16</v>
      </c>
      <c r="C40" s="51">
        <v>0</v>
      </c>
      <c r="D40" s="51">
        <v>54.044385513493182</v>
      </c>
      <c r="E40" s="52">
        <v>5</v>
      </c>
      <c r="F40" s="52">
        <v>2</v>
      </c>
      <c r="G40" s="21">
        <v>5.3851648071345037</v>
      </c>
      <c r="H40" s="22">
        <v>7.0163360917266154E-4</v>
      </c>
      <c r="I40" s="48">
        <v>7.364213933603158E-4</v>
      </c>
      <c r="J40" s="21">
        <v>7.3171932368280639E-4</v>
      </c>
      <c r="K40" s="48">
        <v>7.6056542498017024E-4</v>
      </c>
      <c r="L40" s="17"/>
      <c r="M40" s="17"/>
      <c r="N40" s="17"/>
      <c r="O40" s="41"/>
      <c r="P40" s="41"/>
      <c r="Q40" s="41"/>
    </row>
    <row r="41" spans="1:17" ht="15" x14ac:dyDescent="0.3">
      <c r="A41" s="18" t="s">
        <v>41</v>
      </c>
      <c r="B41" s="19" t="s">
        <v>17</v>
      </c>
      <c r="C41" s="51">
        <v>205.46156937721378</v>
      </c>
      <c r="D41" s="51">
        <v>90.169431888881519</v>
      </c>
      <c r="E41" s="52">
        <v>5</v>
      </c>
      <c r="F41" s="52">
        <v>100</v>
      </c>
      <c r="G41" s="21">
        <v>100.12492197250393</v>
      </c>
      <c r="H41" s="22">
        <v>2.1765183148382678E-2</v>
      </c>
      <c r="I41" s="48">
        <v>1.2639343861220892E-2</v>
      </c>
      <c r="J41" s="21">
        <v>2.2698463820663182E-2</v>
      </c>
      <c r="K41" s="48">
        <v>1.2762116547960885E-2</v>
      </c>
      <c r="L41" s="17"/>
      <c r="M41" s="17"/>
      <c r="N41" s="17"/>
      <c r="O41" s="41"/>
      <c r="P41" s="41"/>
      <c r="Q41" s="41"/>
    </row>
    <row r="42" spans="1:17" ht="15" x14ac:dyDescent="0.3">
      <c r="A42" s="18" t="s">
        <v>42</v>
      </c>
      <c r="B42" s="19" t="s">
        <v>17</v>
      </c>
      <c r="C42" s="51">
        <v>180.57920181668248</v>
      </c>
      <c r="D42" s="51">
        <v>9.6592619297999995</v>
      </c>
      <c r="E42" s="52">
        <v>5</v>
      </c>
      <c r="F42" s="52">
        <v>100</v>
      </c>
      <c r="G42" s="21">
        <v>100.12492197250393</v>
      </c>
      <c r="H42" s="22">
        <v>2.3315618228511954E-3</v>
      </c>
      <c r="I42" s="48">
        <v>2.396433399692937E-2</v>
      </c>
      <c r="J42" s="21">
        <v>2.431538081753286E-3</v>
      </c>
      <c r="K42" s="48">
        <v>2.4492567137993047E-2</v>
      </c>
      <c r="L42" s="17"/>
      <c r="M42" s="17"/>
      <c r="N42" s="17"/>
      <c r="O42" s="41"/>
      <c r="P42" s="41"/>
      <c r="Q42" s="41"/>
    </row>
    <row r="43" spans="1:17" ht="15" x14ac:dyDescent="0.3">
      <c r="A43" s="18" t="s">
        <v>43</v>
      </c>
      <c r="B43" s="19" t="s">
        <v>17</v>
      </c>
      <c r="C43" s="51">
        <v>73.167747433432964</v>
      </c>
      <c r="D43" s="51">
        <v>106.91728448086701</v>
      </c>
      <c r="E43" s="52">
        <v>5</v>
      </c>
      <c r="F43" s="52">
        <v>100</v>
      </c>
      <c r="G43" s="21">
        <v>100.12492197250393</v>
      </c>
      <c r="H43" s="22">
        <v>2.5807795720855009E-2</v>
      </c>
      <c r="I43" s="48">
        <v>9.4940972248358044E-3</v>
      </c>
      <c r="J43" s="21">
        <v>2.6914421692078562E-2</v>
      </c>
      <c r="K43" s="48">
        <v>9.9085512584798207E-3</v>
      </c>
      <c r="L43" s="17"/>
      <c r="M43" s="17"/>
      <c r="N43" s="17"/>
      <c r="O43" s="41"/>
      <c r="P43" s="41"/>
      <c r="Q43" s="41"/>
    </row>
    <row r="44" spans="1:17" ht="15" x14ac:dyDescent="0.3">
      <c r="A44" s="18" t="s">
        <v>44</v>
      </c>
      <c r="B44" s="19" t="s">
        <v>17</v>
      </c>
      <c r="C44" s="51">
        <v>0</v>
      </c>
      <c r="D44" s="51">
        <v>0.6890207734564</v>
      </c>
      <c r="E44" s="52">
        <v>5</v>
      </c>
      <c r="F44" s="52">
        <v>100</v>
      </c>
      <c r="G44" s="21">
        <v>100.12492197250393</v>
      </c>
      <c r="H44" s="22">
        <v>1.6631648900482896E-4</v>
      </c>
      <c r="I44" s="48">
        <v>1.2808382297176116E-4</v>
      </c>
      <c r="J44" s="21">
        <v>1.7344806072704046E-4</v>
      </c>
      <c r="K44" s="48">
        <v>1.3228313041459513E-4</v>
      </c>
      <c r="L44" s="17"/>
      <c r="M44" s="17"/>
      <c r="N44" s="17"/>
      <c r="O44" s="41"/>
      <c r="P44" s="41"/>
      <c r="Q44" s="41"/>
    </row>
    <row r="45" spans="1:17" ht="15" x14ac:dyDescent="0.3">
      <c r="A45" s="18" t="s">
        <v>45</v>
      </c>
      <c r="B45" s="19" t="s">
        <v>17</v>
      </c>
      <c r="C45" s="51">
        <v>4765.6029560294155</v>
      </c>
      <c r="D45" s="51">
        <v>1695.9000796784171</v>
      </c>
      <c r="E45" s="52">
        <v>5</v>
      </c>
      <c r="F45" s="52">
        <v>100</v>
      </c>
      <c r="G45" s="21">
        <v>100.12492197250393</v>
      </c>
      <c r="H45" s="22">
        <v>0.40935797267797763</v>
      </c>
      <c r="I45" s="48">
        <v>0.36587042366078454</v>
      </c>
      <c r="J45" s="21">
        <v>0.42691104729902329</v>
      </c>
      <c r="K45" s="48">
        <v>0.37108364603827571</v>
      </c>
      <c r="L45" s="17"/>
      <c r="M45" s="17"/>
      <c r="N45" s="17"/>
      <c r="O45" s="41"/>
      <c r="P45" s="41"/>
      <c r="Q45" s="41"/>
    </row>
    <row r="46" spans="1:17" ht="15" x14ac:dyDescent="0.3">
      <c r="A46" s="18" t="s">
        <v>41</v>
      </c>
      <c r="B46" s="19" t="s">
        <v>18</v>
      </c>
      <c r="C46" s="51">
        <v>910.23848441453561</v>
      </c>
      <c r="D46" s="51">
        <v>840.8123009940482</v>
      </c>
      <c r="E46" s="52">
        <v>5</v>
      </c>
      <c r="F46" s="52">
        <v>100</v>
      </c>
      <c r="G46" s="21">
        <v>100.12492197250393</v>
      </c>
      <c r="H46" s="22">
        <v>0.20295607215426059</v>
      </c>
      <c r="I46" s="48">
        <v>2.8321654749061304E-2</v>
      </c>
      <c r="J46" s="21">
        <v>0.21165873172630345</v>
      </c>
      <c r="K46" s="48">
        <v>3.0449735198306419E-2</v>
      </c>
      <c r="L46" s="17"/>
      <c r="M46" s="17"/>
      <c r="N46" s="17"/>
      <c r="O46" s="41"/>
      <c r="P46" s="41"/>
      <c r="Q46" s="41"/>
    </row>
    <row r="47" spans="1:17" ht="15" x14ac:dyDescent="0.3">
      <c r="A47" s="18" t="s">
        <v>42</v>
      </c>
      <c r="B47" s="19" t="s">
        <v>18</v>
      </c>
      <c r="C47" s="51">
        <v>16.417062425459999</v>
      </c>
      <c r="D47" s="51">
        <v>1.0649920539675002</v>
      </c>
      <c r="E47" s="52">
        <v>5</v>
      </c>
      <c r="F47" s="52">
        <v>100</v>
      </c>
      <c r="G47" s="21">
        <v>100.12492197250393</v>
      </c>
      <c r="H47" s="22">
        <v>2.570687939427187E-4</v>
      </c>
      <c r="I47" s="48">
        <v>2.1440549431146439E-3</v>
      </c>
      <c r="J47" s="21">
        <v>2.6809178121544594E-4</v>
      </c>
      <c r="K47" s="48">
        <v>2.1909435735814535E-3</v>
      </c>
      <c r="L47" s="17"/>
      <c r="M47" s="17"/>
      <c r="N47" s="17"/>
      <c r="O47" s="41"/>
      <c r="P47" s="41"/>
      <c r="Q47" s="41"/>
    </row>
    <row r="48" spans="1:17" ht="15" x14ac:dyDescent="0.3">
      <c r="A48" s="18" t="s">
        <v>43</v>
      </c>
      <c r="B48" s="19" t="s">
        <v>18</v>
      </c>
      <c r="C48" s="51">
        <v>13.888772163452401</v>
      </c>
      <c r="D48" s="51">
        <v>20.305311358274803</v>
      </c>
      <c r="E48" s="52">
        <v>5</v>
      </c>
      <c r="F48" s="52">
        <v>100</v>
      </c>
      <c r="G48" s="21">
        <v>100.12492197250393</v>
      </c>
      <c r="H48" s="22">
        <v>4.9013153497785471E-3</v>
      </c>
      <c r="I48" s="48">
        <v>1.8040653744512756E-3</v>
      </c>
      <c r="J48" s="21">
        <v>5.1114814142455937E-3</v>
      </c>
      <c r="K48" s="48">
        <v>1.8827996150852383E-3</v>
      </c>
      <c r="L48" s="17"/>
      <c r="M48" s="17"/>
      <c r="N48" s="17"/>
      <c r="O48" s="41"/>
      <c r="P48" s="41"/>
      <c r="Q48" s="41"/>
    </row>
    <row r="49" spans="1:17" ht="15" x14ac:dyDescent="0.3">
      <c r="A49" s="18" t="s">
        <v>44</v>
      </c>
      <c r="B49" s="19" t="s">
        <v>18</v>
      </c>
      <c r="C49" s="51">
        <v>0</v>
      </c>
      <c r="D49" s="51">
        <v>3.2754481266499997</v>
      </c>
      <c r="E49" s="52">
        <v>5</v>
      </c>
      <c r="F49" s="52">
        <v>100</v>
      </c>
      <c r="G49" s="21">
        <v>100.12492197250393</v>
      </c>
      <c r="H49" s="22">
        <v>7.9063078114341326E-4</v>
      </c>
      <c r="I49" s="48">
        <v>6.0888137522177458E-4</v>
      </c>
      <c r="J49" s="21">
        <v>8.2453265193957123E-4</v>
      </c>
      <c r="K49" s="48">
        <v>6.2884392856925168E-4</v>
      </c>
      <c r="L49" s="17"/>
      <c r="M49" s="17"/>
      <c r="N49" s="17"/>
      <c r="O49" s="41"/>
      <c r="P49" s="41"/>
      <c r="Q49" s="41"/>
    </row>
    <row r="50" spans="1:17" ht="15" x14ac:dyDescent="0.3">
      <c r="A50" s="18" t="s">
        <v>45</v>
      </c>
      <c r="B50" s="19" t="s">
        <v>18</v>
      </c>
      <c r="C50" s="51">
        <v>367.40511618152237</v>
      </c>
      <c r="D50" s="51">
        <v>387.9545494011652</v>
      </c>
      <c r="E50" s="52">
        <v>5</v>
      </c>
      <c r="F50" s="52">
        <v>100</v>
      </c>
      <c r="G50" s="21">
        <v>100.12492197250393</v>
      </c>
      <c r="H50" s="22">
        <v>9.3644837769082417E-2</v>
      </c>
      <c r="I50" s="48">
        <v>2.0188146198827896E-2</v>
      </c>
      <c r="J50" s="21">
        <v>9.766028374777716E-2</v>
      </c>
      <c r="K50" s="48">
        <v>2.1357340585530259E-2</v>
      </c>
      <c r="L50" s="17"/>
      <c r="M50" s="17"/>
      <c r="N50" s="17"/>
      <c r="O50" s="41"/>
      <c r="P50" s="41"/>
      <c r="Q50" s="41"/>
    </row>
    <row r="51" spans="1:17" ht="15" x14ac:dyDescent="0.3">
      <c r="A51" s="18" t="s">
        <v>46</v>
      </c>
      <c r="B51" s="19" t="s">
        <v>16</v>
      </c>
      <c r="C51" s="51">
        <v>4464.24560772307</v>
      </c>
      <c r="D51" s="51">
        <v>2130.7385840398933</v>
      </c>
      <c r="E51" s="52">
        <v>5</v>
      </c>
      <c r="F51" s="52">
        <v>2</v>
      </c>
      <c r="G51" s="21">
        <v>5.3851648071345037</v>
      </c>
      <c r="H51" s="22">
        <v>2.7662407273556712E-2</v>
      </c>
      <c r="I51" s="48">
        <v>2.8352679159550441E-2</v>
      </c>
      <c r="J51" s="21">
        <v>2.884855810358455E-2</v>
      </c>
      <c r="K51" s="48">
        <v>2.9260814150953211E-2</v>
      </c>
      <c r="L51" s="17"/>
      <c r="M51" s="17"/>
      <c r="N51" s="17"/>
      <c r="O51" s="41"/>
      <c r="P51" s="41"/>
      <c r="Q51" s="41"/>
    </row>
    <row r="52" spans="1:17" ht="15" x14ac:dyDescent="0.3">
      <c r="A52" s="18" t="s">
        <v>46</v>
      </c>
      <c r="B52" s="19" t="s">
        <v>17</v>
      </c>
      <c r="C52" s="51">
        <v>3.2905118400000002</v>
      </c>
      <c r="D52" s="51">
        <v>3.0741972181832802</v>
      </c>
      <c r="E52" s="52">
        <v>5</v>
      </c>
      <c r="F52" s="52">
        <v>100</v>
      </c>
      <c r="G52" s="21">
        <v>100.12492197250393</v>
      </c>
      <c r="H52" s="22">
        <v>7.4205264562899112E-4</v>
      </c>
      <c r="I52" s="48">
        <v>1.0850139518383003E-4</v>
      </c>
      <c r="J52" s="21">
        <v>7.7387150914411899E-4</v>
      </c>
      <c r="K52" s="48">
        <v>1.1642730588808895E-4</v>
      </c>
      <c r="L52" s="17"/>
      <c r="M52" s="17"/>
      <c r="N52" s="17"/>
      <c r="O52" s="41"/>
      <c r="P52" s="41"/>
      <c r="Q52" s="41"/>
    </row>
    <row r="53" spans="1:17" ht="15" x14ac:dyDescent="0.3">
      <c r="A53" s="18" t="s">
        <v>46</v>
      </c>
      <c r="B53" s="19" t="s">
        <v>18</v>
      </c>
      <c r="C53" s="51">
        <v>31.270349800000002</v>
      </c>
      <c r="D53" s="51">
        <v>10.9999529625678</v>
      </c>
      <c r="E53" s="52">
        <v>5</v>
      </c>
      <c r="F53" s="52">
        <v>100</v>
      </c>
      <c r="G53" s="21">
        <v>100.12492197250393</v>
      </c>
      <c r="H53" s="22">
        <v>2.6551790982660543E-3</v>
      </c>
      <c r="I53" s="48">
        <v>2.4245241730246748E-3</v>
      </c>
      <c r="J53" s="21">
        <v>2.7690319115854325E-3</v>
      </c>
      <c r="K53" s="48">
        <v>2.4595115037983795E-3</v>
      </c>
      <c r="L53" s="17"/>
      <c r="M53" s="17"/>
      <c r="N53" s="17"/>
      <c r="O53" s="41"/>
      <c r="P53" s="41"/>
      <c r="Q53" s="41"/>
    </row>
    <row r="54" spans="1:17" ht="15" x14ac:dyDescent="0.3">
      <c r="A54" s="18" t="s">
        <v>47</v>
      </c>
      <c r="B54" s="19" t="s">
        <v>17</v>
      </c>
      <c r="C54" s="51">
        <v>5387.4683763733728</v>
      </c>
      <c r="D54" s="51">
        <v>9.5775901225754403</v>
      </c>
      <c r="E54" s="52">
        <v>5</v>
      </c>
      <c r="F54" s="52">
        <v>10</v>
      </c>
      <c r="G54" s="21">
        <v>11.180339887498949</v>
      </c>
      <c r="H54" s="22">
        <v>2.5814995619839542E-4</v>
      </c>
      <c r="I54" s="48">
        <v>7.6653865064570323E-2</v>
      </c>
      <c r="J54" s="21">
        <v>2.6921930319297486E-4</v>
      </c>
      <c r="K54" s="48">
        <v>7.8398731907363031E-2</v>
      </c>
      <c r="L54" s="17"/>
      <c r="M54" s="17"/>
      <c r="N54" s="17"/>
      <c r="O54" s="41"/>
      <c r="P54" s="41"/>
      <c r="Q54" s="41"/>
    </row>
    <row r="55" spans="1:17" ht="15" x14ac:dyDescent="0.3">
      <c r="A55" s="18" t="s">
        <v>48</v>
      </c>
      <c r="B55" s="19" t="s">
        <v>16</v>
      </c>
      <c r="C55" s="51">
        <v>4361.53682451031</v>
      </c>
      <c r="D55" s="51">
        <v>1754.934876394185</v>
      </c>
      <c r="E55" s="52">
        <v>10</v>
      </c>
      <c r="F55" s="52">
        <v>2</v>
      </c>
      <c r="G55" s="21">
        <v>10.198039027185569</v>
      </c>
      <c r="H55" s="22">
        <v>4.314579508341105E-2</v>
      </c>
      <c r="I55" s="48">
        <v>4.6401683416435233E-2</v>
      </c>
      <c r="J55" s="21">
        <v>4.4995866197768512E-2</v>
      </c>
      <c r="K55" s="48">
        <v>4.7907249066463015E-2</v>
      </c>
      <c r="L55" s="17"/>
      <c r="M55" s="17"/>
      <c r="N55" s="17"/>
      <c r="O55" s="41"/>
      <c r="P55" s="41"/>
      <c r="Q55" s="41"/>
    </row>
    <row r="56" spans="1:17" ht="15" x14ac:dyDescent="0.3">
      <c r="A56" s="18" t="s">
        <v>48</v>
      </c>
      <c r="B56" s="19" t="s">
        <v>17</v>
      </c>
      <c r="C56" s="51">
        <v>2017.4588572882847</v>
      </c>
      <c r="D56" s="51">
        <v>919.24919961824435</v>
      </c>
      <c r="E56" s="52">
        <v>10</v>
      </c>
      <c r="F56" s="52">
        <v>100</v>
      </c>
      <c r="G56" s="21">
        <v>100.4987562112089</v>
      </c>
      <c r="H56" s="22">
        <v>0.22271770831342658</v>
      </c>
      <c r="I56" s="48">
        <v>0.11973243649140237</v>
      </c>
      <c r="J56" s="21">
        <v>0.23226773741846413</v>
      </c>
      <c r="K56" s="48">
        <v>0.12084187016994061</v>
      </c>
      <c r="L56" s="17"/>
      <c r="M56" s="17"/>
      <c r="N56" s="17"/>
      <c r="O56" s="41"/>
      <c r="P56" s="41"/>
      <c r="Q56" s="41"/>
    </row>
    <row r="57" spans="1:17" ht="15" x14ac:dyDescent="0.3">
      <c r="A57" s="18" t="s">
        <v>48</v>
      </c>
      <c r="B57" s="19" t="s">
        <v>18</v>
      </c>
      <c r="C57" s="51">
        <v>23.451660395700848</v>
      </c>
      <c r="D57" s="51">
        <v>7.2919902052619996</v>
      </c>
      <c r="E57" s="52">
        <v>10</v>
      </c>
      <c r="F57" s="52">
        <v>100</v>
      </c>
      <c r="G57" s="21">
        <v>100.4987562112089</v>
      </c>
      <c r="H57" s="22">
        <v>1.7667193490452434E-3</v>
      </c>
      <c r="I57" s="48">
        <v>2.001806841667331E-3</v>
      </c>
      <c r="J57" s="21">
        <v>1.8424754320778109E-3</v>
      </c>
      <c r="K57" s="48">
        <v>2.0341573627017232E-3</v>
      </c>
      <c r="L57" s="17"/>
      <c r="M57" s="17"/>
      <c r="N57" s="17"/>
      <c r="O57" s="41"/>
      <c r="P57" s="41"/>
      <c r="Q57" s="41"/>
    </row>
    <row r="58" spans="1:17" ht="15" x14ac:dyDescent="0.3">
      <c r="A58" s="18" t="s">
        <v>49</v>
      </c>
      <c r="B58" s="19" t="s">
        <v>16</v>
      </c>
      <c r="C58" s="51">
        <v>14938.927641059649</v>
      </c>
      <c r="D58" s="51">
        <v>9740.2291899491665</v>
      </c>
      <c r="E58" s="52">
        <v>5</v>
      </c>
      <c r="F58" s="52">
        <v>7.5600000000000005</v>
      </c>
      <c r="G58" s="21">
        <v>9.0638623113990437</v>
      </c>
      <c r="H58" s="22">
        <v>0.21283511260550952</v>
      </c>
      <c r="I58" s="48">
        <v>0.13004662084119967</v>
      </c>
      <c r="J58" s="21">
        <v>0.22196138072019464</v>
      </c>
      <c r="K58" s="48">
        <v>0.13401594546509943</v>
      </c>
      <c r="L58" s="17"/>
      <c r="M58" s="17"/>
      <c r="N58" s="17"/>
      <c r="O58" s="41"/>
      <c r="P58" s="41"/>
      <c r="Q58" s="41"/>
    </row>
    <row r="59" spans="1:17" ht="15" x14ac:dyDescent="0.3">
      <c r="A59" s="18" t="s">
        <v>50</v>
      </c>
      <c r="B59" s="19" t="s">
        <v>16</v>
      </c>
      <c r="C59" s="51">
        <v>7542.4758545717241</v>
      </c>
      <c r="D59" s="51">
        <v>6420.9476198321772</v>
      </c>
      <c r="E59" s="52">
        <v>3</v>
      </c>
      <c r="F59" s="52">
        <v>6</v>
      </c>
      <c r="G59" s="21">
        <v>6.7082039324993694</v>
      </c>
      <c r="H59" s="22">
        <v>0.10384036019069963</v>
      </c>
      <c r="I59" s="48">
        <v>5.0982302332569278E-2</v>
      </c>
      <c r="J59" s="21">
        <v>0.10829298530797676</v>
      </c>
      <c r="K59" s="48">
        <v>5.2744867080757075E-2</v>
      </c>
      <c r="L59" s="17"/>
      <c r="M59" s="17"/>
      <c r="N59" s="17"/>
      <c r="O59" s="41"/>
      <c r="P59" s="41"/>
      <c r="Q59" s="41"/>
    </row>
    <row r="60" spans="1:17" ht="15" x14ac:dyDescent="0.3">
      <c r="A60" s="18" t="s">
        <v>50</v>
      </c>
      <c r="B60" s="19" t="s">
        <v>17</v>
      </c>
      <c r="C60" s="51">
        <v>87.390545010591197</v>
      </c>
      <c r="D60" s="51">
        <v>34.61733460785824</v>
      </c>
      <c r="E60" s="52">
        <v>3</v>
      </c>
      <c r="F60" s="52">
        <v>100</v>
      </c>
      <c r="G60" s="21">
        <v>100.04498987955368</v>
      </c>
      <c r="H60" s="22">
        <v>8.3492943564986814E-3</v>
      </c>
      <c r="I60" s="48">
        <v>6.0511619888193599E-3</v>
      </c>
      <c r="J60" s="21">
        <v>8.7073081162257586E-3</v>
      </c>
      <c r="K60" s="48">
        <v>6.12508789802595E-3</v>
      </c>
      <c r="L60" s="17"/>
      <c r="M60" s="17"/>
      <c r="N60" s="17"/>
      <c r="O60" s="41"/>
      <c r="P60" s="41"/>
      <c r="Q60" s="41"/>
    </row>
    <row r="61" spans="1:17" ht="15" x14ac:dyDescent="0.3">
      <c r="A61" s="18" t="s">
        <v>50</v>
      </c>
      <c r="B61" s="19" t="s">
        <v>18</v>
      </c>
      <c r="C61" s="51">
        <v>21082.54495699719</v>
      </c>
      <c r="D61" s="51">
        <v>396.91616341613906</v>
      </c>
      <c r="E61" s="52" t="s">
        <v>51</v>
      </c>
      <c r="F61" s="52" t="s">
        <v>51</v>
      </c>
      <c r="G61" s="21">
        <v>7.5</v>
      </c>
      <c r="H61" s="22">
        <v>7.1766348568285034E-3</v>
      </c>
      <c r="I61" s="48">
        <v>7.469878983969391E-6</v>
      </c>
      <c r="J61" s="21">
        <v>7.4843655365214199E-3</v>
      </c>
      <c r="K61" s="48">
        <v>8.0455898351689951E-6</v>
      </c>
      <c r="L61" s="17"/>
      <c r="M61" s="17"/>
      <c r="N61" s="17"/>
      <c r="O61" s="41"/>
      <c r="P61" s="41"/>
      <c r="Q61" s="41"/>
    </row>
    <row r="62" spans="1:17" ht="15" x14ac:dyDescent="0.3">
      <c r="A62" s="18" t="s">
        <v>50</v>
      </c>
      <c r="B62" s="19" t="s">
        <v>52</v>
      </c>
      <c r="C62" s="51">
        <v>4202.290266</v>
      </c>
      <c r="D62" s="51">
        <v>35.165009930240487</v>
      </c>
      <c r="E62" s="52">
        <v>2</v>
      </c>
      <c r="F62" s="52">
        <v>10</v>
      </c>
      <c r="G62" s="21">
        <v>10.198039027185569</v>
      </c>
      <c r="H62" s="22">
        <v>8.645462193296109E-4</v>
      </c>
      <c r="I62" s="48">
        <v>5.927896368422915E-2</v>
      </c>
      <c r="J62" s="21">
        <v>9.0161754886048425E-4</v>
      </c>
      <c r="K62" s="48">
        <v>6.0623229793083128E-2</v>
      </c>
      <c r="L62" s="17"/>
      <c r="M62" s="17"/>
      <c r="N62" s="17"/>
      <c r="O62" s="41"/>
      <c r="P62" s="41"/>
      <c r="Q62" s="41"/>
    </row>
    <row r="63" spans="1:17" ht="15" x14ac:dyDescent="0.3">
      <c r="A63" s="18" t="s">
        <v>50</v>
      </c>
      <c r="B63" s="19" t="s">
        <v>53</v>
      </c>
      <c r="C63" s="51">
        <v>1084.128336</v>
      </c>
      <c r="D63" s="51">
        <v>0</v>
      </c>
      <c r="E63" s="52">
        <v>2</v>
      </c>
      <c r="F63" s="52">
        <v>10</v>
      </c>
      <c r="G63" s="21">
        <v>10.198039027185569</v>
      </c>
      <c r="H63" s="22">
        <v>0</v>
      </c>
      <c r="I63" s="48">
        <v>1.546211966001465E-2</v>
      </c>
      <c r="J63" s="21">
        <v>0</v>
      </c>
      <c r="K63" s="48">
        <v>1.5814481878386744E-2</v>
      </c>
      <c r="L63" s="17"/>
      <c r="M63" s="17"/>
      <c r="N63" s="17"/>
      <c r="O63" s="41"/>
      <c r="P63" s="41"/>
      <c r="Q63" s="41"/>
    </row>
    <row r="64" spans="1:17" ht="15" x14ac:dyDescent="0.3">
      <c r="A64" s="18" t="s">
        <v>50</v>
      </c>
      <c r="B64" s="19" t="s">
        <v>54</v>
      </c>
      <c r="C64" s="51">
        <v>133.94999999999999</v>
      </c>
      <c r="D64" s="51">
        <v>166.2801485</v>
      </c>
      <c r="E64" s="52">
        <v>30</v>
      </c>
      <c r="F64" s="52">
        <v>30</v>
      </c>
      <c r="G64" s="21">
        <v>42.426406871192853</v>
      </c>
      <c r="H64" s="22">
        <v>1.7007381675958725E-2</v>
      </c>
      <c r="I64" s="48">
        <v>1.3546379025187483E-2</v>
      </c>
      <c r="J64" s="21">
        <v>1.7736650090382763E-2</v>
      </c>
      <c r="K64" s="48">
        <v>1.4005495826792466E-2</v>
      </c>
      <c r="L64" s="17"/>
      <c r="M64" s="17"/>
      <c r="N64" s="17"/>
      <c r="O64" s="41"/>
      <c r="P64" s="41"/>
      <c r="Q64" s="41"/>
    </row>
    <row r="65" spans="1:17" ht="15" x14ac:dyDescent="0.3">
      <c r="A65" s="18" t="s">
        <v>55</v>
      </c>
      <c r="B65" s="19" t="s">
        <v>16</v>
      </c>
      <c r="C65" s="51">
        <v>17677.779416813948</v>
      </c>
      <c r="D65" s="51">
        <v>12802.341965653737</v>
      </c>
      <c r="E65" s="52">
        <v>10</v>
      </c>
      <c r="F65" s="52">
        <v>10</v>
      </c>
      <c r="G65" s="21">
        <v>14.142135623730951</v>
      </c>
      <c r="H65" s="22">
        <v>0.43648087904695926</v>
      </c>
      <c r="I65" s="48">
        <v>0.33604782307412684</v>
      </c>
      <c r="J65" s="21">
        <v>0.45519697095656497</v>
      </c>
      <c r="K65" s="48">
        <v>0.34696403085579025</v>
      </c>
      <c r="L65" s="17"/>
      <c r="M65" s="17"/>
      <c r="N65" s="17"/>
      <c r="O65" s="41"/>
      <c r="P65" s="41"/>
      <c r="Q65" s="41"/>
    </row>
    <row r="66" spans="1:17" ht="15" x14ac:dyDescent="0.3">
      <c r="A66" s="18" t="s">
        <v>55</v>
      </c>
      <c r="B66" s="19" t="s">
        <v>17</v>
      </c>
      <c r="C66" s="51">
        <v>157.77144015033491</v>
      </c>
      <c r="D66" s="51">
        <v>38.584729200861482</v>
      </c>
      <c r="E66" s="52">
        <v>10</v>
      </c>
      <c r="F66" s="52">
        <v>10</v>
      </c>
      <c r="G66" s="21">
        <v>14.142135623730951</v>
      </c>
      <c r="H66" s="22">
        <v>1.3155012234920336E-3</v>
      </c>
      <c r="I66" s="48">
        <v>1.8382722729096688E-3</v>
      </c>
      <c r="J66" s="21">
        <v>1.3719092885138848E-3</v>
      </c>
      <c r="K66" s="48">
        <v>1.8798022655260578E-3</v>
      </c>
      <c r="L66" s="17"/>
      <c r="M66" s="17"/>
      <c r="N66" s="17"/>
      <c r="O66" s="41"/>
      <c r="P66" s="41"/>
      <c r="Q66" s="41"/>
    </row>
    <row r="67" spans="1:17" ht="15" x14ac:dyDescent="0.3">
      <c r="A67" s="18" t="s">
        <v>55</v>
      </c>
      <c r="B67" s="19" t="s">
        <v>53</v>
      </c>
      <c r="C67" s="51">
        <v>3210.9766343478241</v>
      </c>
      <c r="D67" s="51">
        <v>38.38322787852934</v>
      </c>
      <c r="E67" s="52">
        <v>2</v>
      </c>
      <c r="F67" s="52">
        <v>12</v>
      </c>
      <c r="G67" s="21">
        <v>12.165525060596439</v>
      </c>
      <c r="H67" s="22">
        <v>1.1257271852327937E-3</v>
      </c>
      <c r="I67" s="48">
        <v>5.4099110487914846E-2</v>
      </c>
      <c r="J67" s="21">
        <v>1.1739978300087175E-3</v>
      </c>
      <c r="K67" s="48">
        <v>5.532335998107301E-2</v>
      </c>
      <c r="L67" s="17"/>
      <c r="M67" s="17"/>
      <c r="N67" s="17"/>
      <c r="O67" s="41"/>
      <c r="P67" s="41"/>
      <c r="Q67" s="41"/>
    </row>
    <row r="68" spans="1:17" ht="15" x14ac:dyDescent="0.3">
      <c r="A68" s="18" t="s">
        <v>55</v>
      </c>
      <c r="B68" s="19" t="s">
        <v>54</v>
      </c>
      <c r="C68" s="51">
        <v>742.70862875</v>
      </c>
      <c r="D68" s="51">
        <v>7.8959999999999999</v>
      </c>
      <c r="E68" s="52">
        <v>5</v>
      </c>
      <c r="F68" s="52">
        <v>30</v>
      </c>
      <c r="G68" s="21">
        <v>30.413812651491099</v>
      </c>
      <c r="H68" s="22">
        <v>5.7894700015382824E-4</v>
      </c>
      <c r="I68" s="48">
        <v>3.133924232566427E-2</v>
      </c>
      <c r="J68" s="21">
        <v>6.0377197138585285E-4</v>
      </c>
      <c r="K68" s="48">
        <v>3.2049043545031408E-2</v>
      </c>
      <c r="L68" s="17"/>
      <c r="M68" s="17"/>
      <c r="N68" s="17"/>
      <c r="O68" s="41"/>
      <c r="P68" s="41"/>
      <c r="Q68" s="41"/>
    </row>
    <row r="69" spans="1:17" ht="15" x14ac:dyDescent="0.3">
      <c r="A69" s="18" t="s">
        <v>56</v>
      </c>
      <c r="B69" s="19" t="s">
        <v>16</v>
      </c>
      <c r="C69" s="51">
        <v>1051.2899256206529</v>
      </c>
      <c r="D69" s="51">
        <v>1004.5520279047754</v>
      </c>
      <c r="E69" s="52">
        <v>15</v>
      </c>
      <c r="F69" s="52">
        <v>40</v>
      </c>
      <c r="G69" s="21">
        <v>42.720018726587654</v>
      </c>
      <c r="H69" s="22">
        <v>0.10345814113236633</v>
      </c>
      <c r="I69" s="48">
        <v>4.2102357827364267E-2</v>
      </c>
      <c r="J69" s="21">
        <v>0.10789437687872534</v>
      </c>
      <c r="K69" s="48">
        <v>4.369327273717008E-2</v>
      </c>
      <c r="L69" s="17"/>
      <c r="M69" s="17"/>
      <c r="N69" s="17"/>
      <c r="O69" s="41"/>
      <c r="P69" s="41"/>
      <c r="Q69" s="41"/>
    </row>
    <row r="70" spans="1:17" ht="15" x14ac:dyDescent="0.3">
      <c r="A70" s="18" t="s">
        <v>56</v>
      </c>
      <c r="B70" s="19" t="s">
        <v>17</v>
      </c>
      <c r="C70" s="51">
        <v>1.6127679558250401</v>
      </c>
      <c r="D70" s="51">
        <v>0.30209250271760002</v>
      </c>
      <c r="E70" s="52">
        <v>20</v>
      </c>
      <c r="F70" s="52">
        <v>100</v>
      </c>
      <c r="G70" s="21">
        <v>101.9803902718557</v>
      </c>
      <c r="H70" s="22">
        <v>7.4270683167850651E-5</v>
      </c>
      <c r="I70" s="48">
        <v>1.7472473994936127E-4</v>
      </c>
      <c r="J70" s="21">
        <v>7.7455374637941705E-5</v>
      </c>
      <c r="K70" s="48">
        <v>1.7816344750427654E-4</v>
      </c>
      <c r="L70" s="17"/>
      <c r="M70" s="17"/>
      <c r="N70" s="17"/>
      <c r="O70" s="41"/>
      <c r="P70" s="41"/>
      <c r="Q70" s="41"/>
    </row>
    <row r="71" spans="1:17" ht="15" x14ac:dyDescent="0.3">
      <c r="A71" s="18" t="s">
        <v>56</v>
      </c>
      <c r="B71" s="19" t="s">
        <v>18</v>
      </c>
      <c r="C71" s="51">
        <v>1.2279977493097001</v>
      </c>
      <c r="D71" s="51">
        <v>1.95551640851145</v>
      </c>
      <c r="E71" s="52">
        <v>20</v>
      </c>
      <c r="F71" s="52">
        <v>100</v>
      </c>
      <c r="G71" s="21">
        <v>101.9803902718557</v>
      </c>
      <c r="H71" s="22">
        <v>4.8077174474553923E-4</v>
      </c>
      <c r="I71" s="48">
        <v>2.1368832522849444E-4</v>
      </c>
      <c r="J71" s="21">
        <v>5.0138700785132793E-4</v>
      </c>
      <c r="K71" s="48">
        <v>2.2223175394953072E-4</v>
      </c>
      <c r="L71" s="17"/>
      <c r="M71" s="17"/>
      <c r="N71" s="17"/>
      <c r="O71" s="41"/>
      <c r="P71" s="41"/>
      <c r="Q71" s="41"/>
    </row>
    <row r="72" spans="1:17" ht="15" x14ac:dyDescent="0.3">
      <c r="A72" s="18" t="s">
        <v>57</v>
      </c>
      <c r="B72" s="19" t="s">
        <v>52</v>
      </c>
      <c r="C72" s="51">
        <v>23.91502815878199</v>
      </c>
      <c r="D72" s="51">
        <v>5.5545570915738702</v>
      </c>
      <c r="E72" s="52">
        <v>10</v>
      </c>
      <c r="F72" s="52">
        <v>100</v>
      </c>
      <c r="G72" s="21">
        <v>100.4987562112089</v>
      </c>
      <c r="H72" s="22">
        <v>1.3457702510322335E-3</v>
      </c>
      <c r="I72" s="48">
        <v>2.3853634037297711E-3</v>
      </c>
      <c r="J72" s="21">
        <v>1.4034762375178926E-3</v>
      </c>
      <c r="K72" s="48">
        <v>2.429537544609449E-3</v>
      </c>
      <c r="L72" s="17"/>
      <c r="M72" s="17"/>
      <c r="N72" s="17"/>
      <c r="O72" s="41"/>
      <c r="P72" s="41"/>
      <c r="Q72" s="41"/>
    </row>
    <row r="73" spans="1:17" ht="15" x14ac:dyDescent="0.3">
      <c r="A73" s="18" t="s">
        <v>57</v>
      </c>
      <c r="B73" s="19" t="s">
        <v>53</v>
      </c>
      <c r="C73" s="51">
        <v>183.509590567087</v>
      </c>
      <c r="D73" s="51">
        <v>58.020975076331403</v>
      </c>
      <c r="E73" s="52">
        <v>10</v>
      </c>
      <c r="F73" s="52">
        <v>30</v>
      </c>
      <c r="G73" s="21">
        <v>31.622776601683793</v>
      </c>
      <c r="H73" s="22">
        <v>4.423294190895803E-3</v>
      </c>
      <c r="I73" s="48">
        <v>4.8681672491377743E-3</v>
      </c>
      <c r="J73" s="21">
        <v>4.6129629360669383E-3</v>
      </c>
      <c r="K73" s="48">
        <v>4.9532761189171586E-3</v>
      </c>
      <c r="L73" s="17"/>
      <c r="M73" s="17"/>
      <c r="N73" s="17"/>
      <c r="O73" s="41"/>
      <c r="P73" s="41"/>
      <c r="Q73" s="41"/>
    </row>
    <row r="74" spans="1:17" ht="15" x14ac:dyDescent="0.3">
      <c r="A74" s="18" t="s">
        <v>57</v>
      </c>
      <c r="B74" s="19" t="s">
        <v>54</v>
      </c>
      <c r="C74" s="51">
        <v>57.229272714854353</v>
      </c>
      <c r="D74" s="51">
        <v>4.6965109549999999</v>
      </c>
      <c r="E74" s="52">
        <v>10</v>
      </c>
      <c r="F74" s="52">
        <v>300</v>
      </c>
      <c r="G74" s="21">
        <v>300.16662039607269</v>
      </c>
      <c r="H74" s="22">
        <v>3.3985881367470929E-3</v>
      </c>
      <c r="I74" s="48">
        <v>2.1874762235545051E-2</v>
      </c>
      <c r="J74" s="21">
        <v>3.5443179750601498E-3</v>
      </c>
      <c r="K74" s="48">
        <v>2.2347165633264384E-2</v>
      </c>
      <c r="L74" s="17"/>
      <c r="M74" s="17"/>
      <c r="N74" s="17"/>
      <c r="O74" s="41"/>
      <c r="P74" s="41"/>
      <c r="Q74" s="41"/>
    </row>
    <row r="75" spans="1:17" ht="15" x14ac:dyDescent="0.3">
      <c r="A75" s="18" t="s">
        <v>57</v>
      </c>
      <c r="B75" s="19" t="s">
        <v>58</v>
      </c>
      <c r="C75" s="51">
        <v>15.42687322649355</v>
      </c>
      <c r="D75" s="51">
        <v>11.599144335445519</v>
      </c>
      <c r="E75" s="52">
        <v>10</v>
      </c>
      <c r="F75" s="52">
        <v>70</v>
      </c>
      <c r="G75" s="21">
        <v>70.710678118654755</v>
      </c>
      <c r="H75" s="22">
        <v>1.9772963139519182E-3</v>
      </c>
      <c r="I75" s="48">
        <v>3.0613499890566717E-4</v>
      </c>
      <c r="J75" s="21">
        <v>2.0620818368028912E-3</v>
      </c>
      <c r="K75" s="48">
        <v>3.1480319678533906E-4</v>
      </c>
      <c r="L75" s="17"/>
      <c r="M75" s="17"/>
      <c r="N75" s="17"/>
      <c r="O75" s="41"/>
      <c r="P75" s="41"/>
      <c r="Q75" s="41"/>
    </row>
    <row r="76" spans="1:17" ht="15" x14ac:dyDescent="0.3">
      <c r="A76" s="18" t="s">
        <v>59</v>
      </c>
      <c r="B76" s="19" t="s">
        <v>52</v>
      </c>
      <c r="C76" s="51">
        <v>0</v>
      </c>
      <c r="D76" s="51">
        <v>9858.9309016374373</v>
      </c>
      <c r="E76" s="52">
        <v>20</v>
      </c>
      <c r="F76" s="52">
        <v>20</v>
      </c>
      <c r="G76" s="21">
        <v>28.284271247461902</v>
      </c>
      <c r="H76" s="22">
        <v>0.67225744132670484</v>
      </c>
      <c r="I76" s="48">
        <v>0.63328525904130983</v>
      </c>
      <c r="J76" s="21">
        <v>0.70108351977087269</v>
      </c>
      <c r="K76" s="48">
        <v>0.65404790859958861</v>
      </c>
      <c r="L76" s="17"/>
      <c r="M76" s="17"/>
      <c r="N76" s="17"/>
      <c r="O76" s="41"/>
      <c r="P76" s="41"/>
      <c r="Q76" s="41"/>
    </row>
    <row r="77" spans="1:17" ht="15" x14ac:dyDescent="0.3">
      <c r="A77" s="18" t="s">
        <v>60</v>
      </c>
      <c r="B77" s="19" t="s">
        <v>16</v>
      </c>
      <c r="C77" s="51">
        <v>29.812200000000001</v>
      </c>
      <c r="D77" s="51">
        <v>12.565812252000001</v>
      </c>
      <c r="E77" s="52">
        <v>5</v>
      </c>
      <c r="F77" s="52">
        <v>7.5600000000000005</v>
      </c>
      <c r="G77" s="21">
        <v>9.0638623113990437</v>
      </c>
      <c r="H77" s="22">
        <v>2.7457732394981448E-4</v>
      </c>
      <c r="I77" s="48">
        <v>2.1967505057403388E-4</v>
      </c>
      <c r="J77" s="21">
        <v>2.8635106863837716E-4</v>
      </c>
      <c r="K77" s="48">
        <v>2.2476484986028923E-4</v>
      </c>
      <c r="L77" s="17"/>
      <c r="M77" s="17"/>
      <c r="N77" s="17"/>
      <c r="O77" s="41"/>
      <c r="P77" s="41"/>
      <c r="Q77" s="41"/>
    </row>
    <row r="78" spans="1:17" ht="15" x14ac:dyDescent="0.3">
      <c r="A78" s="18" t="s">
        <v>60</v>
      </c>
      <c r="B78" s="19" t="s">
        <v>18</v>
      </c>
      <c r="C78" s="51">
        <v>107.92146972345945</v>
      </c>
      <c r="D78" s="51">
        <v>119.07689486640935</v>
      </c>
      <c r="E78" s="52">
        <v>20</v>
      </c>
      <c r="F78" s="52">
        <v>1</v>
      </c>
      <c r="G78" s="21">
        <v>20.024984394500787</v>
      </c>
      <c r="H78" s="22">
        <v>5.7485788059571585E-3</v>
      </c>
      <c r="I78" s="48">
        <v>6.2456311032283544E-3</v>
      </c>
      <c r="J78" s="21">
        <v>5.9950751233143508E-3</v>
      </c>
      <c r="K78" s="48">
        <v>6.450414648064731E-3</v>
      </c>
      <c r="L78" s="17"/>
      <c r="M78" s="17"/>
      <c r="N78" s="17"/>
      <c r="O78" s="41"/>
      <c r="P78" s="41"/>
      <c r="Q78" s="41"/>
    </row>
    <row r="79" spans="1:17" ht="15" x14ac:dyDescent="0.3">
      <c r="A79" s="18" t="s">
        <v>60</v>
      </c>
      <c r="B79" s="19" t="s">
        <v>52</v>
      </c>
      <c r="C79" s="51">
        <v>0</v>
      </c>
      <c r="D79" s="51">
        <v>0.98680841242131001</v>
      </c>
      <c r="E79" s="52">
        <v>10</v>
      </c>
      <c r="F79" s="52">
        <v>20</v>
      </c>
      <c r="G79" s="21">
        <v>22.360679774997898</v>
      </c>
      <c r="H79" s="22">
        <v>5.3195959564464597E-5</v>
      </c>
      <c r="I79" s="48">
        <v>4.4821604724988234E-5</v>
      </c>
      <c r="J79" s="21">
        <v>5.5476976938243005E-5</v>
      </c>
      <c r="K79" s="48">
        <v>4.6291108806659471E-5</v>
      </c>
      <c r="L79" s="17"/>
      <c r="M79" s="17"/>
      <c r="N79" s="17"/>
      <c r="O79" s="41"/>
      <c r="P79" s="41"/>
      <c r="Q79" s="41"/>
    </row>
    <row r="80" spans="1:17" ht="15" x14ac:dyDescent="0.3">
      <c r="A80" s="18" t="s">
        <v>60</v>
      </c>
      <c r="B80" s="19" t="s">
        <v>53</v>
      </c>
      <c r="C80" s="51">
        <v>205.942024</v>
      </c>
      <c r="D80" s="51">
        <v>293.77971071034102</v>
      </c>
      <c r="E80" s="52">
        <v>20</v>
      </c>
      <c r="F80" s="52">
        <v>10</v>
      </c>
      <c r="G80" s="21">
        <v>22.360679774997898</v>
      </c>
      <c r="H80" s="22">
        <v>1.583680622813256E-2</v>
      </c>
      <c r="I80" s="48">
        <v>1.5611129288219694E-2</v>
      </c>
      <c r="J80" s="21">
        <v>1.6515880925671501E-2</v>
      </c>
      <c r="K80" s="48">
        <v>1.6127697129434279E-2</v>
      </c>
      <c r="L80" s="17"/>
      <c r="M80" s="17"/>
      <c r="N80" s="17"/>
      <c r="O80" s="41"/>
      <c r="P80" s="41"/>
      <c r="Q80" s="41"/>
    </row>
    <row r="81" spans="1:17" ht="15" x14ac:dyDescent="0.3">
      <c r="A81" s="18" t="s">
        <v>60</v>
      </c>
      <c r="B81" s="19" t="s">
        <v>54</v>
      </c>
      <c r="C81" s="51">
        <v>1287.01071161705</v>
      </c>
      <c r="D81" s="51">
        <v>358.41868014136998</v>
      </c>
      <c r="E81" s="52">
        <v>30</v>
      </c>
      <c r="F81" s="52">
        <v>20</v>
      </c>
      <c r="G81" s="21">
        <v>36.055512754639892</v>
      </c>
      <c r="H81" s="22">
        <v>3.1154667049780801E-2</v>
      </c>
      <c r="I81" s="48">
        <v>3.6654374075643502E-2</v>
      </c>
      <c r="J81" s="21">
        <v>3.249056431334485E-2</v>
      </c>
      <c r="K81" s="48">
        <v>3.7622690972054021E-2</v>
      </c>
      <c r="L81" s="17"/>
      <c r="M81" s="17"/>
      <c r="N81" s="17"/>
      <c r="O81" s="41"/>
      <c r="P81" s="41"/>
      <c r="Q81" s="41"/>
    </row>
    <row r="82" spans="1:17" ht="15" x14ac:dyDescent="0.3">
      <c r="A82" s="18" t="s">
        <v>61</v>
      </c>
      <c r="B82" s="19" t="s">
        <v>16</v>
      </c>
      <c r="C82" s="51">
        <v>4.3727953677490002E-2</v>
      </c>
      <c r="D82" s="51">
        <v>0.116168311</v>
      </c>
      <c r="E82" s="52">
        <v>5</v>
      </c>
      <c r="F82" s="52">
        <v>10</v>
      </c>
      <c r="G82" s="21">
        <v>11.180339887498949</v>
      </c>
      <c r="H82" s="22">
        <v>3.1311471896886204E-6</v>
      </c>
      <c r="I82" s="48">
        <v>2.159236555841239E-6</v>
      </c>
      <c r="J82" s="21">
        <v>3.2654092877504483E-6</v>
      </c>
      <c r="K82" s="48">
        <v>2.234451687632749E-6</v>
      </c>
      <c r="L82" s="17"/>
      <c r="M82" s="17"/>
      <c r="N82" s="17"/>
      <c r="O82" s="41"/>
      <c r="P82" s="41"/>
      <c r="Q82" s="41"/>
    </row>
    <row r="83" spans="1:17" ht="15" x14ac:dyDescent="0.3">
      <c r="A83" s="18" t="s">
        <v>62</v>
      </c>
      <c r="B83" s="19" t="s">
        <v>17</v>
      </c>
      <c r="C83" s="51">
        <v>43268.005625578837</v>
      </c>
      <c r="D83" s="51">
        <v>36304.662802030354</v>
      </c>
      <c r="E83" s="52">
        <v>5</v>
      </c>
      <c r="F83" s="52">
        <v>15</v>
      </c>
      <c r="G83" s="21">
        <v>15.811388300841896</v>
      </c>
      <c r="H83" s="22">
        <v>1.38386336892294</v>
      </c>
      <c r="I83" s="48">
        <v>0.48338599397547588</v>
      </c>
      <c r="J83" s="21">
        <v>1.4432027701348584</v>
      </c>
      <c r="K83" s="48">
        <v>0.50092415794160472</v>
      </c>
      <c r="L83" s="17"/>
      <c r="M83" s="17"/>
      <c r="N83" s="17"/>
      <c r="O83" s="41"/>
      <c r="P83" s="41"/>
      <c r="Q83" s="41"/>
    </row>
    <row r="84" spans="1:17" ht="15" x14ac:dyDescent="0.3">
      <c r="A84" s="18" t="s">
        <v>63</v>
      </c>
      <c r="B84" s="19" t="s">
        <v>17</v>
      </c>
      <c r="C84" s="51">
        <v>6280.3802970882107</v>
      </c>
      <c r="D84" s="51">
        <v>6266.4178082602339</v>
      </c>
      <c r="E84" s="52">
        <v>5</v>
      </c>
      <c r="F84" s="52">
        <v>30</v>
      </c>
      <c r="G84" s="21">
        <v>30.413812651491099</v>
      </c>
      <c r="H84" s="22">
        <v>0.45946349946843845</v>
      </c>
      <c r="I84" s="48">
        <v>0.1145813094202857</v>
      </c>
      <c r="J84" s="21">
        <v>0.47916507517992613</v>
      </c>
      <c r="K84" s="48">
        <v>0.12022516163543891</v>
      </c>
      <c r="L84" s="17"/>
      <c r="M84" s="17"/>
      <c r="N84" s="17"/>
      <c r="O84" s="41"/>
      <c r="P84" s="41"/>
      <c r="Q84" s="41"/>
    </row>
    <row r="85" spans="1:17" ht="15" x14ac:dyDescent="0.3">
      <c r="A85" s="18" t="s">
        <v>63</v>
      </c>
      <c r="B85" s="19" t="s">
        <v>18</v>
      </c>
      <c r="C85" s="51">
        <v>3835.6124138776859</v>
      </c>
      <c r="D85" s="51">
        <v>2947.2093193891792</v>
      </c>
      <c r="E85" s="52">
        <v>5</v>
      </c>
      <c r="F85" s="52">
        <v>150</v>
      </c>
      <c r="G85" s="21">
        <v>150.08331019803634</v>
      </c>
      <c r="H85" s="22">
        <v>1.0663608288534845</v>
      </c>
      <c r="I85" s="48">
        <v>3.86523706045801E-2</v>
      </c>
      <c r="J85" s="21">
        <v>1.1120858725832417</v>
      </c>
      <c r="K85" s="48">
        <v>4.057972142534412E-2</v>
      </c>
      <c r="L85" s="17"/>
      <c r="M85" s="17"/>
      <c r="N85" s="17"/>
      <c r="O85" s="41"/>
      <c r="P85" s="41"/>
      <c r="Q85" s="41"/>
    </row>
    <row r="86" spans="1:17" ht="15" x14ac:dyDescent="0.3">
      <c r="A86" s="18" t="s">
        <v>64</v>
      </c>
      <c r="B86" s="19" t="s">
        <v>17</v>
      </c>
      <c r="C86" s="51">
        <v>65.410531196522683</v>
      </c>
      <c r="D86" s="51">
        <v>36.147493743427638</v>
      </c>
      <c r="E86" s="52" t="s">
        <v>51</v>
      </c>
      <c r="F86" s="52" t="s">
        <v>51</v>
      </c>
      <c r="G86" s="21">
        <v>78</v>
      </c>
      <c r="H86" s="62">
        <v>6.7972555163155601E-3</v>
      </c>
      <c r="I86" s="48">
        <v>6.4432609156830416E-7</v>
      </c>
      <c r="J86" s="21">
        <v>7.088718590836058E-3</v>
      </c>
      <c r="K86" s="48">
        <v>6.9398493121255595E-7</v>
      </c>
      <c r="L86" s="17"/>
      <c r="M86" s="63"/>
      <c r="N86" s="17"/>
      <c r="O86" s="41"/>
      <c r="P86" s="41"/>
      <c r="Q86" s="41"/>
    </row>
    <row r="87" spans="1:17" ht="15" x14ac:dyDescent="0.3">
      <c r="A87" s="18" t="s">
        <v>65</v>
      </c>
      <c r="B87" s="19" t="s">
        <v>18</v>
      </c>
      <c r="C87" s="51">
        <v>17691.555417925181</v>
      </c>
      <c r="D87" s="51">
        <v>14740.895728920863</v>
      </c>
      <c r="E87" s="52" t="s">
        <v>51</v>
      </c>
      <c r="F87" s="52" t="s">
        <v>51</v>
      </c>
      <c r="G87" s="21">
        <v>41</v>
      </c>
      <c r="H87" s="61">
        <v>1.4570301305411975</v>
      </c>
      <c r="I87" s="48">
        <v>5.6323072497957594E-2</v>
      </c>
      <c r="J87" s="21">
        <v>1.5195068875936868</v>
      </c>
      <c r="K87" s="48">
        <v>6.0663946570959713E-2</v>
      </c>
      <c r="L87" s="17"/>
      <c r="M87" s="17"/>
      <c r="N87" s="17"/>
      <c r="O87" s="41"/>
      <c r="P87" s="41"/>
      <c r="Q87" s="41"/>
    </row>
    <row r="88" spans="1:17" ht="15" x14ac:dyDescent="0.3">
      <c r="A88" s="18" t="s">
        <v>66</v>
      </c>
      <c r="B88" s="19" t="s">
        <v>18</v>
      </c>
      <c r="C88" s="51">
        <v>4568.0012425399491</v>
      </c>
      <c r="D88" s="51">
        <v>3927.9790015590975</v>
      </c>
      <c r="E88" s="52" t="s">
        <v>51</v>
      </c>
      <c r="F88" s="52" t="s">
        <v>51</v>
      </c>
      <c r="G88" s="21">
        <v>191</v>
      </c>
      <c r="H88" s="22">
        <v>1.808686623183474</v>
      </c>
      <c r="I88" s="48">
        <v>1.8630581706152723E-2</v>
      </c>
      <c r="J88" s="21">
        <v>1.886242242914377</v>
      </c>
      <c r="K88" s="48">
        <v>2.006645879002663E-2</v>
      </c>
      <c r="L88" s="17"/>
      <c r="M88" s="17"/>
      <c r="N88" s="17"/>
      <c r="O88" s="41"/>
      <c r="P88" s="41"/>
      <c r="Q88" s="41"/>
    </row>
    <row r="89" spans="1:17" ht="15" x14ac:dyDescent="0.3">
      <c r="A89" s="18" t="s">
        <v>67</v>
      </c>
      <c r="B89" s="19" t="s">
        <v>17</v>
      </c>
      <c r="C89" s="51">
        <v>77.526502776013757</v>
      </c>
      <c r="D89" s="51">
        <v>28.13124583568348</v>
      </c>
      <c r="E89" s="52">
        <v>30</v>
      </c>
      <c r="F89" s="52">
        <v>40</v>
      </c>
      <c r="G89" s="21">
        <v>50</v>
      </c>
      <c r="H89" s="22">
        <v>3.3909373991859422E-3</v>
      </c>
      <c r="I89" s="48">
        <v>3.2181398262662365E-3</v>
      </c>
      <c r="J89" s="21">
        <v>3.5363391775214727E-3</v>
      </c>
      <c r="K89" s="48">
        <v>3.291691080322704E-3</v>
      </c>
      <c r="L89" s="17"/>
      <c r="M89" s="17"/>
      <c r="N89" s="17"/>
      <c r="O89" s="41"/>
      <c r="P89" s="41"/>
      <c r="Q89" s="41"/>
    </row>
    <row r="90" spans="1:17" ht="15" x14ac:dyDescent="0.3">
      <c r="A90" s="18" t="s">
        <v>67</v>
      </c>
      <c r="B90" s="19" t="s">
        <v>18</v>
      </c>
      <c r="C90" s="51">
        <v>19.022706699670199</v>
      </c>
      <c r="D90" s="51">
        <v>6.9025742096828999</v>
      </c>
      <c r="E90" s="52">
        <v>30</v>
      </c>
      <c r="F90" s="52">
        <v>50</v>
      </c>
      <c r="G90" s="21">
        <v>58.309518948453004</v>
      </c>
      <c r="H90" s="22">
        <v>9.7031187149417279E-4</v>
      </c>
      <c r="I90" s="48">
        <v>8.9910321116397677E-4</v>
      </c>
      <c r="J90" s="21">
        <v>1.0119183817438753E-3</v>
      </c>
      <c r="K90" s="48">
        <v>9.1780964092730549E-4</v>
      </c>
      <c r="L90" s="17"/>
      <c r="M90" s="17"/>
      <c r="N90" s="17"/>
      <c r="O90" s="41"/>
      <c r="P90" s="41"/>
      <c r="Q90" s="41"/>
    </row>
    <row r="91" spans="1:17" ht="15" x14ac:dyDescent="0.3">
      <c r="A91" s="18" t="s">
        <v>68</v>
      </c>
      <c r="B91" s="19" t="s">
        <v>16</v>
      </c>
      <c r="C91" s="51">
        <v>915.32064005815096</v>
      </c>
      <c r="D91" s="51">
        <v>780.60986424971554</v>
      </c>
      <c r="E91" s="52">
        <v>5</v>
      </c>
      <c r="F91" s="52">
        <v>1</v>
      </c>
      <c r="G91" s="21">
        <v>5.0990195135927845</v>
      </c>
      <c r="H91" s="22">
        <v>9.5958071424875179E-3</v>
      </c>
      <c r="I91" s="48">
        <v>1.023622354311423E-2</v>
      </c>
      <c r="J91" s="21">
        <v>1.0007270775941034E-2</v>
      </c>
      <c r="K91" s="48">
        <v>1.0572013551342118E-2</v>
      </c>
      <c r="L91" s="17"/>
      <c r="M91" s="17"/>
      <c r="N91" s="17"/>
      <c r="O91" s="41"/>
      <c r="P91" s="41"/>
      <c r="Q91" s="41"/>
    </row>
    <row r="92" spans="1:17" ht="15" x14ac:dyDescent="0.3">
      <c r="A92" s="18" t="s">
        <v>69</v>
      </c>
      <c r="B92" s="19" t="s">
        <v>16</v>
      </c>
      <c r="C92" s="51">
        <v>864.511214285714</v>
      </c>
      <c r="D92" s="51">
        <v>1014.76257142857</v>
      </c>
      <c r="E92" s="52">
        <v>5</v>
      </c>
      <c r="F92" s="52">
        <v>1</v>
      </c>
      <c r="G92" s="21">
        <v>5.0990195135927845</v>
      </c>
      <c r="H92" s="22">
        <v>1.2474177405127277E-2</v>
      </c>
      <c r="I92" s="48">
        <v>1.3321215036287325E-2</v>
      </c>
      <c r="J92" s="21">
        <v>1.3009064182575254E-2</v>
      </c>
      <c r="K92" s="48">
        <v>1.3758564964064883E-2</v>
      </c>
      <c r="L92" s="17"/>
      <c r="M92" s="17"/>
      <c r="N92" s="17"/>
      <c r="O92" s="41"/>
      <c r="P92" s="41"/>
      <c r="Q92" s="41"/>
    </row>
    <row r="93" spans="1:17" ht="15" x14ac:dyDescent="0.3">
      <c r="A93" s="18" t="s">
        <v>70</v>
      </c>
      <c r="B93" s="19" t="s">
        <v>16</v>
      </c>
      <c r="C93" s="51">
        <v>128.15870833333301</v>
      </c>
      <c r="D93" s="51">
        <v>160.14422023809499</v>
      </c>
      <c r="E93" s="52">
        <v>5</v>
      </c>
      <c r="F93" s="52">
        <v>4</v>
      </c>
      <c r="G93" s="21">
        <v>6.4031242374328485</v>
      </c>
      <c r="H93" s="22">
        <v>2.4720884154525048E-3</v>
      </c>
      <c r="I93" s="48">
        <v>2.1488722814837174E-3</v>
      </c>
      <c r="J93" s="21">
        <v>2.578090387619773E-3</v>
      </c>
      <c r="K93" s="48">
        <v>2.2208890788071802E-3</v>
      </c>
      <c r="L93" s="17"/>
      <c r="M93" s="17"/>
      <c r="N93" s="17"/>
      <c r="O93" s="41"/>
      <c r="P93" s="41"/>
      <c r="Q93" s="41"/>
    </row>
    <row r="94" spans="1:17" ht="15" x14ac:dyDescent="0.3">
      <c r="A94" s="18" t="s">
        <v>71</v>
      </c>
      <c r="B94" s="19" t="s">
        <v>16</v>
      </c>
      <c r="C94" s="51">
        <v>-22365.298247233357</v>
      </c>
      <c r="D94" s="51">
        <v>-18093.618693420016</v>
      </c>
      <c r="E94" s="52" t="s">
        <v>51</v>
      </c>
      <c r="F94" s="52" t="s">
        <v>51</v>
      </c>
      <c r="G94" s="21">
        <v>18</v>
      </c>
      <c r="H94" s="46"/>
      <c r="I94" s="49"/>
      <c r="J94" s="21">
        <v>0.81882836928269787</v>
      </c>
      <c r="K94" s="48">
        <v>4.0125682085607926E-2</v>
      </c>
      <c r="L94" s="17"/>
      <c r="M94" s="17"/>
      <c r="N94" s="17"/>
    </row>
    <row r="95" spans="1:17" ht="15" x14ac:dyDescent="0.3">
      <c r="A95" s="18" t="s">
        <v>71</v>
      </c>
      <c r="B95" s="19" t="s">
        <v>17</v>
      </c>
      <c r="C95" s="51">
        <v>672.17727171280001</v>
      </c>
      <c r="D95" s="51">
        <v>511.15451481583995</v>
      </c>
      <c r="E95" s="52" t="s">
        <v>51</v>
      </c>
      <c r="F95" s="52" t="s">
        <v>51</v>
      </c>
      <c r="G95" s="21">
        <v>100</v>
      </c>
      <c r="H95" s="46"/>
      <c r="I95" s="49"/>
      <c r="J95" s="21">
        <v>0.12851302406360823</v>
      </c>
      <c r="K95" s="48">
        <v>1.7791126906749783E-4</v>
      </c>
      <c r="L95" s="17"/>
      <c r="M95" s="17"/>
      <c r="N95" s="17"/>
    </row>
    <row r="96" spans="1:17" ht="15" x14ac:dyDescent="0.3">
      <c r="A96" s="18" t="s">
        <v>71</v>
      </c>
      <c r="B96" s="19" t="s">
        <v>18</v>
      </c>
      <c r="C96" s="51">
        <v>347.76421245259996</v>
      </c>
      <c r="D96" s="51">
        <v>266.41375299175002</v>
      </c>
      <c r="E96" s="52" t="s">
        <v>51</v>
      </c>
      <c r="F96" s="52" t="s">
        <v>51</v>
      </c>
      <c r="G96" s="21">
        <v>100</v>
      </c>
      <c r="H96" s="46"/>
      <c r="I96" s="49"/>
      <c r="J96" s="21">
        <v>6.6980993137545047E-2</v>
      </c>
      <c r="K96" s="48">
        <v>4.832950382092006E-5</v>
      </c>
      <c r="L96" s="17"/>
      <c r="M96" s="17"/>
      <c r="N96" s="17"/>
    </row>
    <row r="97" spans="1:14" ht="15" x14ac:dyDescent="0.3">
      <c r="A97" s="18" t="s">
        <v>72</v>
      </c>
      <c r="B97" s="19" t="s">
        <v>16</v>
      </c>
      <c r="C97" s="51">
        <v>-14829.149429171284</v>
      </c>
      <c r="D97" s="51">
        <v>-10417.590440236036</v>
      </c>
      <c r="E97" s="52" t="s">
        <v>51</v>
      </c>
      <c r="F97" s="52" t="s">
        <v>51</v>
      </c>
      <c r="G97" s="21">
        <v>51</v>
      </c>
      <c r="H97" s="46"/>
      <c r="I97" s="49"/>
      <c r="J97" s="21">
        <v>1.3357721905689104</v>
      </c>
      <c r="K97" s="48">
        <v>3.7688060676841918E-2</v>
      </c>
      <c r="L97" s="17"/>
      <c r="M97" s="17"/>
      <c r="N97" s="17"/>
    </row>
    <row r="98" spans="1:14" ht="15" x14ac:dyDescent="0.3">
      <c r="A98" s="18" t="s">
        <v>72</v>
      </c>
      <c r="B98" s="19" t="s">
        <v>18</v>
      </c>
      <c r="C98" s="51">
        <v>1.8805914285790002</v>
      </c>
      <c r="D98" s="51">
        <v>0.40837761903499997</v>
      </c>
      <c r="E98" s="52" t="s">
        <v>51</v>
      </c>
      <c r="F98" s="52" t="s">
        <v>51</v>
      </c>
      <c r="G98" s="21">
        <v>100</v>
      </c>
      <c r="H98" s="46"/>
      <c r="I98" s="49"/>
      <c r="J98" s="21">
        <v>1.026731472791398E-4</v>
      </c>
      <c r="K98" s="48">
        <v>1.1355935597811172E-10</v>
      </c>
      <c r="L98" s="17"/>
      <c r="M98" s="17"/>
      <c r="N98" s="17"/>
    </row>
    <row r="99" spans="1:14" ht="15" x14ac:dyDescent="0.3">
      <c r="A99" s="18" t="s">
        <v>73</v>
      </c>
      <c r="B99" s="19" t="s">
        <v>16</v>
      </c>
      <c r="C99" s="51">
        <v>1105.0370173330009</v>
      </c>
      <c r="D99" s="51">
        <v>-1189.3979826670011</v>
      </c>
      <c r="E99" s="52" t="s">
        <v>51</v>
      </c>
      <c r="F99" s="52" t="s">
        <v>51</v>
      </c>
      <c r="G99" s="21">
        <v>100</v>
      </c>
      <c r="H99" s="46"/>
      <c r="I99" s="49"/>
      <c r="J99" s="21">
        <v>0.29903508066002643</v>
      </c>
      <c r="K99" s="48">
        <v>9.6328201204180124E-4</v>
      </c>
      <c r="L99" s="17"/>
      <c r="M99" s="17"/>
      <c r="N99" s="17"/>
    </row>
    <row r="100" spans="1:14" ht="15" x14ac:dyDescent="0.3">
      <c r="A100" s="18" t="s">
        <v>73</v>
      </c>
      <c r="B100" s="19" t="s">
        <v>17</v>
      </c>
      <c r="C100" s="51">
        <v>79.245027433600001</v>
      </c>
      <c r="D100" s="51">
        <v>65.840069783600001</v>
      </c>
      <c r="E100" s="52" t="s">
        <v>51</v>
      </c>
      <c r="F100" s="52" t="s">
        <v>51</v>
      </c>
      <c r="G100" s="21">
        <v>100</v>
      </c>
      <c r="H100" s="46"/>
      <c r="I100" s="49"/>
      <c r="J100" s="21">
        <v>1.6553324341658005E-2</v>
      </c>
      <c r="K100" s="48">
        <v>2.9517503296835001E-6</v>
      </c>
      <c r="L100" s="17"/>
      <c r="M100" s="17"/>
      <c r="N100" s="17"/>
    </row>
    <row r="101" spans="1:14" ht="15" x14ac:dyDescent="0.3">
      <c r="A101" s="18" t="s">
        <v>73</v>
      </c>
      <c r="B101" s="19" t="s">
        <v>18</v>
      </c>
      <c r="C101" s="51">
        <v>41.480197590149999</v>
      </c>
      <c r="D101" s="51">
        <v>34.46194848695</v>
      </c>
      <c r="E101" s="52" t="s">
        <v>51</v>
      </c>
      <c r="F101" s="52" t="s">
        <v>51</v>
      </c>
      <c r="G101" s="21">
        <v>100</v>
      </c>
      <c r="H101" s="46"/>
      <c r="I101" s="49"/>
      <c r="J101" s="21">
        <v>8.6643257308953933E-3</v>
      </c>
      <c r="K101" s="48">
        <v>8.0868374426578389E-7</v>
      </c>
      <c r="L101" s="17"/>
      <c r="M101" s="17"/>
      <c r="N101" s="17"/>
    </row>
    <row r="102" spans="1:14" ht="15" x14ac:dyDescent="0.3">
      <c r="A102" s="18" t="s">
        <v>74</v>
      </c>
      <c r="B102" s="19" t="s">
        <v>16</v>
      </c>
      <c r="C102" s="51">
        <v>22769.874427153354</v>
      </c>
      <c r="D102" s="51">
        <v>8210.1545407200083</v>
      </c>
      <c r="E102" s="52" t="s">
        <v>51</v>
      </c>
      <c r="F102" s="52" t="s">
        <v>51</v>
      </c>
      <c r="G102" s="21">
        <v>41</v>
      </c>
      <c r="H102" s="46"/>
      <c r="I102" s="49"/>
      <c r="J102" s="21">
        <v>0.84631128272324607</v>
      </c>
      <c r="K102" s="48">
        <v>1.8818524815025967E-2</v>
      </c>
      <c r="L102" s="17"/>
      <c r="M102" s="17"/>
      <c r="N102" s="17"/>
    </row>
    <row r="103" spans="1:14" ht="15" x14ac:dyDescent="0.3">
      <c r="A103" s="18" t="s">
        <v>74</v>
      </c>
      <c r="B103" s="19" t="s">
        <v>17</v>
      </c>
      <c r="C103" s="51">
        <v>67.840762376800001</v>
      </c>
      <c r="D103" s="51">
        <v>71.374923396</v>
      </c>
      <c r="E103" s="52" t="s">
        <v>51</v>
      </c>
      <c r="F103" s="52" t="s">
        <v>51</v>
      </c>
      <c r="G103" s="21">
        <v>100</v>
      </c>
      <c r="H103" s="46"/>
      <c r="I103" s="49"/>
      <c r="J103" s="21">
        <v>1.7944881600494272E-2</v>
      </c>
      <c r="K103" s="48">
        <v>3.468888700334775E-6</v>
      </c>
      <c r="L103" s="17"/>
      <c r="M103" s="17"/>
      <c r="N103" s="17"/>
    </row>
    <row r="104" spans="1:14" ht="15" x14ac:dyDescent="0.3">
      <c r="A104" s="18" t="s">
        <v>74</v>
      </c>
      <c r="B104" s="19" t="s">
        <v>18</v>
      </c>
      <c r="C104" s="51">
        <v>1339.56954591522</v>
      </c>
      <c r="D104" s="51">
        <v>388.74086034147001</v>
      </c>
      <c r="E104" s="52" t="s">
        <v>51</v>
      </c>
      <c r="F104" s="52" t="s">
        <v>51</v>
      </c>
      <c r="G104" s="21">
        <v>100</v>
      </c>
      <c r="H104" s="46"/>
      <c r="I104" s="49"/>
      <c r="J104" s="21">
        <v>9.773612888378809E-2</v>
      </c>
      <c r="K104" s="48">
        <v>1.0290096282013523E-4</v>
      </c>
      <c r="L104" s="17"/>
      <c r="M104" s="17"/>
      <c r="N104" s="17"/>
    </row>
    <row r="105" spans="1:14" ht="15" x14ac:dyDescent="0.3">
      <c r="A105" s="18" t="s">
        <v>75</v>
      </c>
      <c r="B105" s="19" t="s">
        <v>16</v>
      </c>
      <c r="C105" s="51">
        <v>-1057.6509665333344</v>
      </c>
      <c r="D105" s="51">
        <v>-661.17429986666741</v>
      </c>
      <c r="E105" s="52" t="s">
        <v>51</v>
      </c>
      <c r="F105" s="52" t="s">
        <v>51</v>
      </c>
      <c r="G105" s="21">
        <v>100</v>
      </c>
      <c r="H105" s="46"/>
      <c r="I105" s="49"/>
      <c r="J105" s="21">
        <v>0.16623057460348831</v>
      </c>
      <c r="K105" s="48">
        <v>2.9766720076751058E-4</v>
      </c>
      <c r="L105" s="17"/>
      <c r="M105" s="17"/>
      <c r="N105" s="17"/>
    </row>
    <row r="106" spans="1:14" ht="15" x14ac:dyDescent="0.3">
      <c r="A106" s="18" t="s">
        <v>75</v>
      </c>
      <c r="B106" s="19" t="s">
        <v>17</v>
      </c>
      <c r="C106" s="51">
        <v>121.07949095759999</v>
      </c>
      <c r="D106" s="51">
        <v>113.45776153600001</v>
      </c>
      <c r="E106" s="52" t="s">
        <v>51</v>
      </c>
      <c r="F106" s="52" t="s">
        <v>51</v>
      </c>
      <c r="G106" s="21">
        <v>100</v>
      </c>
      <c r="H106" s="46"/>
      <c r="I106" s="49"/>
      <c r="J106" s="21">
        <v>2.8525229878351557E-2</v>
      </c>
      <c r="K106" s="48">
        <v>8.7653139748903323E-6</v>
      </c>
      <c r="L106" s="17"/>
      <c r="M106" s="17"/>
      <c r="N106" s="17"/>
    </row>
    <row r="107" spans="1:14" ht="15" x14ac:dyDescent="0.3">
      <c r="A107" s="18" t="s">
        <v>75</v>
      </c>
      <c r="B107" s="19" t="s">
        <v>18</v>
      </c>
      <c r="C107" s="51">
        <v>57.315217771113147</v>
      </c>
      <c r="D107" s="51">
        <v>53.322592888132448</v>
      </c>
      <c r="E107" s="52" t="s">
        <v>51</v>
      </c>
      <c r="F107" s="52" t="s">
        <v>51</v>
      </c>
      <c r="G107" s="21">
        <v>100</v>
      </c>
      <c r="H107" s="46"/>
      <c r="I107" s="49"/>
      <c r="J107" s="21">
        <v>1.3406215663448535E-2</v>
      </c>
      <c r="K107" s="48">
        <v>1.9360723128619046E-6</v>
      </c>
      <c r="L107" s="17"/>
      <c r="M107" s="17"/>
      <c r="N107" s="17"/>
    </row>
    <row r="108" spans="1:14" ht="15" x14ac:dyDescent="0.3">
      <c r="A108" s="18" t="s">
        <v>76</v>
      </c>
      <c r="B108" s="19" t="s">
        <v>16</v>
      </c>
      <c r="C108" s="51">
        <v>-6080.9518275458386</v>
      </c>
      <c r="D108" s="51">
        <v>-918.13876198440084</v>
      </c>
      <c r="E108" s="52" t="s">
        <v>51</v>
      </c>
      <c r="F108" s="52" t="s">
        <v>51</v>
      </c>
      <c r="G108" s="21">
        <v>51</v>
      </c>
      <c r="H108" s="46"/>
      <c r="I108" s="49"/>
      <c r="J108" s="21">
        <v>0.1177262853994808</v>
      </c>
      <c r="K108" s="48">
        <v>2.9274256726284371E-4</v>
      </c>
      <c r="L108" s="17"/>
      <c r="M108" s="17"/>
      <c r="N108" s="17"/>
    </row>
    <row r="109" spans="1:14" ht="15" x14ac:dyDescent="0.3">
      <c r="A109" s="18" t="s">
        <v>76</v>
      </c>
      <c r="B109" s="19" t="s">
        <v>17</v>
      </c>
      <c r="C109" s="51">
        <v>59.666648070399994</v>
      </c>
      <c r="D109" s="51">
        <v>60.508336137199997</v>
      </c>
      <c r="E109" s="52" t="s">
        <v>51</v>
      </c>
      <c r="F109" s="52" t="s">
        <v>51</v>
      </c>
      <c r="G109" s="21">
        <v>100</v>
      </c>
      <c r="H109" s="46"/>
      <c r="I109" s="49"/>
      <c r="J109" s="21">
        <v>1.5212834930843709E-2</v>
      </c>
      <c r="K109" s="48">
        <v>2.4930413225604138E-6</v>
      </c>
      <c r="L109" s="17"/>
      <c r="M109" s="17"/>
      <c r="N109" s="17"/>
    </row>
    <row r="110" spans="1:14" ht="15" x14ac:dyDescent="0.3">
      <c r="A110" s="18" t="s">
        <v>76</v>
      </c>
      <c r="B110" s="19" t="s">
        <v>18</v>
      </c>
      <c r="C110" s="51">
        <v>4.1057864307278997</v>
      </c>
      <c r="D110" s="51">
        <v>6.6250731765699999</v>
      </c>
      <c r="E110" s="52" t="s">
        <v>51</v>
      </c>
      <c r="F110" s="52" t="s">
        <v>51</v>
      </c>
      <c r="G110" s="21">
        <v>100</v>
      </c>
      <c r="H110" s="46"/>
      <c r="I110" s="49"/>
      <c r="J110" s="21">
        <v>1.6656571817045445E-3</v>
      </c>
      <c r="K110" s="48">
        <v>2.9886868628038692E-8</v>
      </c>
      <c r="L110" s="17"/>
      <c r="M110" s="17"/>
      <c r="N110" s="17"/>
    </row>
    <row r="111" spans="1:14" ht="15" x14ac:dyDescent="0.3">
      <c r="A111" s="18" t="s">
        <v>77</v>
      </c>
      <c r="B111" s="19" t="s">
        <v>16</v>
      </c>
      <c r="C111" s="51">
        <v>288.13630310373361</v>
      </c>
      <c r="D111" s="51">
        <v>494.89952773433379</v>
      </c>
      <c r="E111" s="52" t="s">
        <v>51</v>
      </c>
      <c r="F111" s="52" t="s">
        <v>51</v>
      </c>
      <c r="G111" s="21">
        <v>72</v>
      </c>
      <c r="H111" s="46"/>
      <c r="I111" s="49"/>
      <c r="J111" s="21">
        <v>8.9586893615891644E-2</v>
      </c>
      <c r="K111" s="48">
        <v>1.2007860408458048E-4</v>
      </c>
      <c r="L111" s="17"/>
      <c r="M111" s="17"/>
      <c r="N111" s="17"/>
    </row>
    <row r="112" spans="1:14" ht="15" x14ac:dyDescent="0.3">
      <c r="A112" s="18" t="s">
        <v>77</v>
      </c>
      <c r="B112" s="19" t="s">
        <v>17</v>
      </c>
      <c r="C112" s="51">
        <v>6.4711640195999998</v>
      </c>
      <c r="D112" s="51">
        <v>6.9196726885999995</v>
      </c>
      <c r="E112" s="52" t="s">
        <v>51</v>
      </c>
      <c r="F112" s="52" t="s">
        <v>51</v>
      </c>
      <c r="G112" s="21">
        <v>100</v>
      </c>
      <c r="H112" s="46"/>
      <c r="I112" s="49"/>
      <c r="J112" s="21">
        <v>1.7397245587525176E-3</v>
      </c>
      <c r="K112" s="48">
        <v>3.2603945586162282E-8</v>
      </c>
      <c r="L112" s="17"/>
      <c r="M112" s="17"/>
      <c r="N112" s="17"/>
    </row>
    <row r="113" spans="1:17" ht="15" x14ac:dyDescent="0.3">
      <c r="A113" s="18" t="s">
        <v>77</v>
      </c>
      <c r="B113" s="19" t="s">
        <v>18</v>
      </c>
      <c r="C113" s="51">
        <v>3.4193447123570002</v>
      </c>
      <c r="D113" s="51">
        <v>16.474413524272002</v>
      </c>
      <c r="E113" s="52" t="s">
        <v>51</v>
      </c>
      <c r="F113" s="52" t="s">
        <v>51</v>
      </c>
      <c r="G113" s="21">
        <v>100</v>
      </c>
      <c r="H113" s="46"/>
      <c r="I113" s="49"/>
      <c r="J113" s="21">
        <v>4.1419505067687452E-3</v>
      </c>
      <c r="K113" s="48">
        <v>1.8480724012736407E-7</v>
      </c>
      <c r="L113" s="17"/>
      <c r="M113" s="17"/>
      <c r="N113" s="17"/>
    </row>
    <row r="114" spans="1:17" ht="15" x14ac:dyDescent="0.3">
      <c r="A114" s="18" t="s">
        <v>78</v>
      </c>
      <c r="B114" s="19" t="s">
        <v>16</v>
      </c>
      <c r="C114" s="51">
        <v>4816.840977479671</v>
      </c>
      <c r="D114" s="51">
        <v>4564.4079999613377</v>
      </c>
      <c r="E114" s="52" t="s">
        <v>51</v>
      </c>
      <c r="F114" s="52" t="s">
        <v>51</v>
      </c>
      <c r="G114" s="21">
        <v>32</v>
      </c>
      <c r="H114" s="46"/>
      <c r="I114" s="49"/>
      <c r="J114" s="21">
        <v>0.36722258065328456</v>
      </c>
      <c r="K114" s="48">
        <v>4.5396037853071697E-3</v>
      </c>
      <c r="L114" s="17"/>
      <c r="M114" s="17"/>
      <c r="N114" s="17"/>
    </row>
    <row r="115" spans="1:17" ht="15" x14ac:dyDescent="0.3">
      <c r="A115" s="18" t="s">
        <v>78</v>
      </c>
      <c r="B115" s="19" t="s">
        <v>17</v>
      </c>
      <c r="C115" s="51">
        <v>46.398253456799999</v>
      </c>
      <c r="D115" s="51">
        <v>40.674791768799999</v>
      </c>
      <c r="E115" s="52" t="s">
        <v>51</v>
      </c>
      <c r="F115" s="52" t="s">
        <v>51</v>
      </c>
      <c r="G115" s="21">
        <v>100</v>
      </c>
      <c r="H115" s="46"/>
      <c r="I115" s="49"/>
      <c r="J115" s="21">
        <v>1.0226341237051054E-2</v>
      </c>
      <c r="K115" s="48">
        <v>1.1265480805859171E-6</v>
      </c>
      <c r="L115" s="17"/>
      <c r="M115" s="17"/>
      <c r="N115" s="17"/>
    </row>
    <row r="116" spans="1:17" ht="15" x14ac:dyDescent="0.3">
      <c r="A116" s="18" t="s">
        <v>78</v>
      </c>
      <c r="B116" s="19" t="s">
        <v>18</v>
      </c>
      <c r="C116" s="51">
        <v>186.13403864066001</v>
      </c>
      <c r="D116" s="51">
        <v>183.54153064390724</v>
      </c>
      <c r="E116" s="52" t="s">
        <v>51</v>
      </c>
      <c r="F116" s="52" t="s">
        <v>51</v>
      </c>
      <c r="G116" s="21">
        <v>100</v>
      </c>
      <c r="H116" s="46"/>
      <c r="I116" s="49"/>
      <c r="J116" s="21">
        <v>4.614549311534516E-2</v>
      </c>
      <c r="K116" s="48">
        <v>2.2938644655570234E-5</v>
      </c>
      <c r="L116" s="17"/>
      <c r="M116" s="17"/>
      <c r="N116" s="17"/>
    </row>
    <row r="117" spans="1:17" ht="15" x14ac:dyDescent="0.3">
      <c r="A117" s="18" t="s">
        <v>79</v>
      </c>
      <c r="B117" s="19" t="s">
        <v>16</v>
      </c>
      <c r="C117" s="66">
        <v>0</v>
      </c>
      <c r="D117" s="51">
        <v>0</v>
      </c>
      <c r="E117" s="52" t="s">
        <v>51</v>
      </c>
      <c r="F117" s="52" t="s">
        <v>51</v>
      </c>
      <c r="G117" s="21">
        <v>102</v>
      </c>
      <c r="H117" s="46"/>
      <c r="I117" s="49"/>
      <c r="J117" s="21">
        <v>0</v>
      </c>
      <c r="K117" s="48">
        <v>0</v>
      </c>
      <c r="L117" s="17"/>
      <c r="M117" s="17"/>
      <c r="N117" s="17"/>
    </row>
    <row r="118" spans="1:17" ht="15" x14ac:dyDescent="0.3">
      <c r="A118" s="18" t="s">
        <v>79</v>
      </c>
      <c r="B118" s="19" t="s">
        <v>17</v>
      </c>
      <c r="C118" s="66">
        <v>0</v>
      </c>
      <c r="D118" s="51">
        <v>0</v>
      </c>
      <c r="E118" s="52" t="s">
        <v>51</v>
      </c>
      <c r="F118" s="52" t="s">
        <v>51</v>
      </c>
      <c r="G118" s="21">
        <v>100</v>
      </c>
      <c r="H118" s="46"/>
      <c r="I118" s="49"/>
      <c r="J118" s="21">
        <v>0</v>
      </c>
      <c r="K118" s="48">
        <v>0</v>
      </c>
      <c r="L118" s="17"/>
      <c r="M118" s="17"/>
      <c r="N118" s="17"/>
    </row>
    <row r="119" spans="1:17" ht="15" x14ac:dyDescent="0.3">
      <c r="A119" s="18" t="s">
        <v>79</v>
      </c>
      <c r="B119" s="19" t="s">
        <v>18</v>
      </c>
      <c r="C119" s="66">
        <v>0</v>
      </c>
      <c r="D119" s="51">
        <v>0</v>
      </c>
      <c r="E119" s="52" t="s">
        <v>51</v>
      </c>
      <c r="F119" s="52" t="s">
        <v>51</v>
      </c>
      <c r="G119" s="21">
        <v>100</v>
      </c>
      <c r="H119" s="46"/>
      <c r="I119" s="49"/>
      <c r="J119" s="21">
        <v>0</v>
      </c>
      <c r="K119" s="48">
        <v>0</v>
      </c>
      <c r="L119" s="17"/>
      <c r="M119" s="17"/>
      <c r="N119" s="17"/>
    </row>
    <row r="120" spans="1:17" ht="15" x14ac:dyDescent="0.3">
      <c r="A120" s="18" t="s">
        <v>80</v>
      </c>
      <c r="B120" s="19" t="s">
        <v>16</v>
      </c>
      <c r="C120" s="51">
        <v>90.383333333333425</v>
      </c>
      <c r="D120" s="51">
        <v>87.783666666666747</v>
      </c>
      <c r="E120" s="52" t="s">
        <v>51</v>
      </c>
      <c r="F120" s="52" t="s">
        <v>51</v>
      </c>
      <c r="G120" s="21">
        <v>86</v>
      </c>
      <c r="H120" s="46"/>
      <c r="I120" s="49"/>
      <c r="J120" s="21">
        <v>1.8980476470757648E-2</v>
      </c>
      <c r="K120" s="48">
        <v>4.512580275998022E-6</v>
      </c>
      <c r="L120" s="17"/>
      <c r="M120" s="17"/>
      <c r="N120" s="17"/>
    </row>
    <row r="121" spans="1:17" ht="15" x14ac:dyDescent="0.3">
      <c r="A121" s="18" t="s">
        <v>80</v>
      </c>
      <c r="B121" s="19" t="s">
        <v>17</v>
      </c>
      <c r="C121" s="51">
        <v>0.48972672</v>
      </c>
      <c r="D121" s="51">
        <v>0.5636736</v>
      </c>
      <c r="E121" s="52" t="s">
        <v>51</v>
      </c>
      <c r="F121" s="52" t="s">
        <v>51</v>
      </c>
      <c r="G121" s="21">
        <v>100</v>
      </c>
      <c r="H121" s="46"/>
      <c r="I121" s="49"/>
      <c r="J121" s="21">
        <v>1.4171722409009598E-4</v>
      </c>
      <c r="K121" s="48">
        <v>2.1634877728685987E-10</v>
      </c>
      <c r="L121" s="17"/>
      <c r="M121" s="17"/>
      <c r="N121" s="17"/>
    </row>
    <row r="122" spans="1:17" ht="15" x14ac:dyDescent="0.3">
      <c r="A122" s="18" t="s">
        <v>80</v>
      </c>
      <c r="B122" s="19" t="s">
        <v>18</v>
      </c>
      <c r="C122" s="51">
        <v>4.0626159832799997</v>
      </c>
      <c r="D122" s="51">
        <v>3.6154636728949998</v>
      </c>
      <c r="E122" s="52" t="s">
        <v>51</v>
      </c>
      <c r="F122" s="52" t="s">
        <v>51</v>
      </c>
      <c r="G122" s="21">
        <v>100</v>
      </c>
      <c r="H122" s="46"/>
      <c r="I122" s="49"/>
      <c r="J122" s="21">
        <v>9.0898966267226669E-4</v>
      </c>
      <c r="K122" s="48">
        <v>8.9007593641137708E-9</v>
      </c>
      <c r="L122" s="17"/>
      <c r="M122" s="17"/>
      <c r="N122" s="17"/>
    </row>
    <row r="123" spans="1:17" ht="15" x14ac:dyDescent="0.3">
      <c r="A123" s="18" t="s">
        <v>81</v>
      </c>
      <c r="B123" s="19" t="s">
        <v>16</v>
      </c>
      <c r="C123" s="51">
        <v>-5239.6144608799996</v>
      </c>
      <c r="D123" s="51">
        <v>-1367.9427201778999</v>
      </c>
      <c r="E123" s="52">
        <v>10</v>
      </c>
      <c r="F123" s="52">
        <v>100</v>
      </c>
      <c r="G123" s="21">
        <v>100.4987562112089</v>
      </c>
      <c r="H123" s="46"/>
      <c r="I123" s="49"/>
      <c r="J123" s="21">
        <v>0.34563963794119146</v>
      </c>
      <c r="K123" s="48">
        <v>0.50491593514013933</v>
      </c>
      <c r="L123" s="17"/>
      <c r="M123" s="17"/>
      <c r="N123" s="17"/>
    </row>
    <row r="124" spans="1:17" ht="15" x14ac:dyDescent="0.3">
      <c r="A124" s="18" t="s">
        <v>82</v>
      </c>
      <c r="B124" s="19" t="s">
        <v>16</v>
      </c>
      <c r="C124" s="51">
        <v>0</v>
      </c>
      <c r="D124" s="51">
        <v>35</v>
      </c>
      <c r="E124" s="52">
        <v>5</v>
      </c>
      <c r="F124" s="52">
        <v>30</v>
      </c>
      <c r="G124" s="21">
        <v>30.413812651491099</v>
      </c>
      <c r="H124" s="46"/>
      <c r="I124" s="49"/>
      <c r="J124" s="21">
        <v>2.6762941994053755E-3</v>
      </c>
      <c r="K124" s="48">
        <v>2.0385812534978523E-3</v>
      </c>
      <c r="L124" s="17"/>
      <c r="M124" s="17"/>
      <c r="N124" s="17"/>
    </row>
    <row r="125" spans="1:17" ht="15" x14ac:dyDescent="0.3">
      <c r="A125" s="18" t="s">
        <v>82</v>
      </c>
      <c r="B125" s="19" t="s">
        <v>17</v>
      </c>
      <c r="C125" s="51">
        <v>0</v>
      </c>
      <c r="D125" s="51">
        <v>244.16</v>
      </c>
      <c r="E125" s="52" t="s">
        <v>51</v>
      </c>
      <c r="F125" s="52" t="s">
        <v>51</v>
      </c>
      <c r="G125" s="21">
        <v>100</v>
      </c>
      <c r="H125" s="46"/>
      <c r="I125" s="49"/>
      <c r="J125" s="21">
        <v>6.1386017428947948E-2</v>
      </c>
      <c r="K125" s="48">
        <v>4.0592713910010271E-5</v>
      </c>
      <c r="L125" s="17"/>
      <c r="M125" s="17"/>
      <c r="N125" s="17"/>
    </row>
    <row r="126" spans="1:17" ht="15" x14ac:dyDescent="0.3">
      <c r="A126" s="18" t="s">
        <v>82</v>
      </c>
      <c r="B126" s="19" t="s">
        <v>18</v>
      </c>
      <c r="C126" s="51">
        <v>343.66672120049998</v>
      </c>
      <c r="D126" s="51">
        <v>132.23059358264999</v>
      </c>
      <c r="E126" s="52" t="s">
        <v>51</v>
      </c>
      <c r="F126" s="52" t="s">
        <v>51</v>
      </c>
      <c r="G126" s="21">
        <v>100</v>
      </c>
      <c r="H126" s="46"/>
      <c r="I126" s="49"/>
      <c r="J126" s="21">
        <v>3.3245042276804901E-2</v>
      </c>
      <c r="K126" s="48">
        <v>1.1905919734603316E-5</v>
      </c>
      <c r="L126" s="17"/>
      <c r="M126" s="17"/>
      <c r="N126" s="17"/>
    </row>
    <row r="127" spans="1:17" ht="15" x14ac:dyDescent="0.3">
      <c r="A127" s="18" t="s">
        <v>83</v>
      </c>
      <c r="B127" s="19" t="s">
        <v>17</v>
      </c>
      <c r="C127" s="51">
        <v>13142.111806929308</v>
      </c>
      <c r="D127" s="51">
        <v>12254.993486913711</v>
      </c>
      <c r="E127" s="52">
        <v>15</v>
      </c>
      <c r="F127" s="52">
        <v>175</v>
      </c>
      <c r="G127" s="21">
        <v>175.64168070250295</v>
      </c>
      <c r="H127" s="22">
        <v>5.1892126830159855</v>
      </c>
      <c r="I127" s="48">
        <v>0.69895047817344114</v>
      </c>
      <c r="J127" s="21">
        <v>5.4117236478167356</v>
      </c>
      <c r="K127" s="48">
        <v>0.75476173724872997</v>
      </c>
      <c r="L127" s="17"/>
      <c r="M127" s="17"/>
      <c r="N127" s="17"/>
      <c r="O127" s="41"/>
      <c r="P127" s="41"/>
      <c r="Q127" s="41"/>
    </row>
    <row r="128" spans="1:17" ht="15" x14ac:dyDescent="0.3">
      <c r="A128" s="18" t="s">
        <v>84</v>
      </c>
      <c r="B128" s="19" t="s">
        <v>17</v>
      </c>
      <c r="C128" s="51">
        <v>112.30671610111156</v>
      </c>
      <c r="D128" s="51">
        <v>838.2984683565038</v>
      </c>
      <c r="E128" s="52">
        <v>15</v>
      </c>
      <c r="F128" s="52">
        <v>100</v>
      </c>
      <c r="G128" s="21">
        <v>101.11874208078342</v>
      </c>
      <c r="H128" s="22">
        <v>0.20435775965419969</v>
      </c>
      <c r="I128" s="48">
        <v>0.14098704708104162</v>
      </c>
      <c r="J128" s="21">
        <v>0.21312052291769107</v>
      </c>
      <c r="K128" s="48">
        <v>0.14812661923030074</v>
      </c>
      <c r="L128" s="17"/>
      <c r="M128" s="17"/>
      <c r="N128" s="17"/>
      <c r="O128" s="41"/>
      <c r="P128" s="41"/>
      <c r="Q128" s="41"/>
    </row>
    <row r="129" spans="1:17" ht="15" x14ac:dyDescent="0.3">
      <c r="A129" s="18" t="s">
        <v>84</v>
      </c>
      <c r="B129" s="19" t="s">
        <v>18</v>
      </c>
      <c r="C129" s="51">
        <v>60.885382395017999</v>
      </c>
      <c r="D129" s="51">
        <v>220.03301938105861</v>
      </c>
      <c r="E129" s="52">
        <v>15</v>
      </c>
      <c r="F129" s="52">
        <v>100</v>
      </c>
      <c r="G129" s="21">
        <v>101.11874208078342</v>
      </c>
      <c r="H129" s="22">
        <v>5.3638956276298173E-2</v>
      </c>
      <c r="I129" s="48">
        <v>3.2476084606003139E-2</v>
      </c>
      <c r="J129" s="21">
        <v>5.5938969137788293E-2</v>
      </c>
      <c r="K129" s="48">
        <v>3.4436926960680708E-2</v>
      </c>
      <c r="L129" s="17"/>
      <c r="M129" s="17"/>
      <c r="N129" s="17"/>
      <c r="O129" s="41"/>
      <c r="P129" s="41"/>
      <c r="Q129" s="41"/>
    </row>
    <row r="130" spans="1:17" ht="15" x14ac:dyDescent="0.3">
      <c r="A130" s="18" t="s">
        <v>85</v>
      </c>
      <c r="B130" s="19" t="s">
        <v>16</v>
      </c>
      <c r="C130" s="51">
        <v>2194.2079530387246</v>
      </c>
      <c r="D130" s="51">
        <v>1700.2828808089635</v>
      </c>
      <c r="E130" s="52">
        <v>15</v>
      </c>
      <c r="F130" s="52">
        <v>20</v>
      </c>
      <c r="G130" s="21">
        <v>25</v>
      </c>
      <c r="H130" s="22">
        <v>0.10247595935508355</v>
      </c>
      <c r="I130" s="48">
        <v>5.8316579298889337E-4</v>
      </c>
      <c r="J130" s="21">
        <v>0.10687007961529413</v>
      </c>
      <c r="K130" s="48">
        <v>6.9083187247445832E-2</v>
      </c>
      <c r="L130" s="17"/>
      <c r="M130" s="17"/>
      <c r="N130" s="17"/>
      <c r="O130" s="41"/>
      <c r="P130" s="41"/>
      <c r="Q130" s="41"/>
    </row>
    <row r="131" spans="1:17" ht="15" x14ac:dyDescent="0.3">
      <c r="A131" s="18" t="s">
        <v>85</v>
      </c>
      <c r="B131" s="19" t="s">
        <v>17</v>
      </c>
      <c r="C131" s="51">
        <v>53.677108434983879</v>
      </c>
      <c r="D131" s="51">
        <v>103.58731625679584</v>
      </c>
      <c r="E131" s="52">
        <v>30</v>
      </c>
      <c r="F131" s="52">
        <v>50</v>
      </c>
      <c r="G131" s="21">
        <v>58.309518948453004</v>
      </c>
      <c r="H131" s="22">
        <v>1.456152438885663E-2</v>
      </c>
      <c r="I131" s="48">
        <v>6.7361576449647869E-3</v>
      </c>
      <c r="J131" s="21">
        <v>1.5185915609385869E-2</v>
      </c>
      <c r="K131" s="48">
        <v>1.0338462154991559E-2</v>
      </c>
      <c r="L131" s="17"/>
      <c r="M131" s="17"/>
      <c r="N131" s="17"/>
      <c r="O131" s="41"/>
      <c r="P131" s="41"/>
      <c r="Q131" s="41"/>
    </row>
    <row r="132" spans="1:17" ht="15" x14ac:dyDescent="0.3">
      <c r="A132" s="18" t="s">
        <v>85</v>
      </c>
      <c r="B132" s="19" t="s">
        <v>18</v>
      </c>
      <c r="C132" s="51">
        <v>150.61286253105484</v>
      </c>
      <c r="D132" s="51">
        <v>91.966872932177253</v>
      </c>
      <c r="E132" s="52">
        <v>15</v>
      </c>
      <c r="F132" s="52">
        <v>30</v>
      </c>
      <c r="G132" s="21">
        <v>33.541019662496844</v>
      </c>
      <c r="H132" s="22">
        <v>7.436498299248852E-3</v>
      </c>
      <c r="I132" s="48">
        <v>1.4851431311906846E-3</v>
      </c>
      <c r="J132" s="21">
        <v>7.7553717994082805E-3</v>
      </c>
      <c r="K132" s="48">
        <v>3.9583445253368876E-3</v>
      </c>
      <c r="L132" s="17"/>
      <c r="M132" s="17"/>
      <c r="N132" s="17"/>
      <c r="O132" s="41"/>
      <c r="P132" s="41"/>
      <c r="Q132" s="41"/>
    </row>
    <row r="133" spans="1:17" ht="15" x14ac:dyDescent="0.3">
      <c r="A133" s="18" t="s">
        <v>86</v>
      </c>
      <c r="B133" s="19" t="s">
        <v>17</v>
      </c>
      <c r="C133" s="51">
        <v>1648.331825911634</v>
      </c>
      <c r="D133" s="51">
        <v>2535.8636774127458</v>
      </c>
      <c r="E133" s="52">
        <v>35</v>
      </c>
      <c r="F133" s="52">
        <v>100</v>
      </c>
      <c r="G133" s="21">
        <v>105.94810050208545</v>
      </c>
      <c r="H133" s="22">
        <v>0.64770892271940006</v>
      </c>
      <c r="I133" s="48">
        <v>0.24910811249469156</v>
      </c>
      <c r="J133" s="21">
        <v>0.6754823723943485</v>
      </c>
      <c r="K133" s="48">
        <v>0.34336026159571997</v>
      </c>
      <c r="L133" s="17"/>
      <c r="M133" s="17"/>
      <c r="N133" s="17"/>
      <c r="O133" s="41"/>
      <c r="P133" s="41"/>
      <c r="Q133" s="41"/>
    </row>
    <row r="134" spans="1:17" ht="15" x14ac:dyDescent="0.3">
      <c r="A134" s="18" t="s">
        <v>86</v>
      </c>
      <c r="B134" s="19" t="s">
        <v>18</v>
      </c>
      <c r="C134" s="51">
        <v>521.99394464570207</v>
      </c>
      <c r="D134" s="51">
        <v>340.87153339624302</v>
      </c>
      <c r="E134" s="52">
        <v>35</v>
      </c>
      <c r="F134" s="52">
        <v>100</v>
      </c>
      <c r="G134" s="21">
        <v>105.94810050208545</v>
      </c>
      <c r="H134" s="22">
        <v>8.7065221860447323E-2</v>
      </c>
      <c r="I134" s="48">
        <v>1.1910542792267375E-2</v>
      </c>
      <c r="J134" s="21">
        <v>9.0798537047193525E-2</v>
      </c>
      <c r="K134" s="48">
        <v>3.4090111030685218E-2</v>
      </c>
      <c r="L134" s="17"/>
      <c r="M134" s="17"/>
      <c r="N134" s="17"/>
      <c r="O134" s="41"/>
      <c r="P134" s="41"/>
      <c r="Q134" s="41"/>
    </row>
    <row r="135" spans="1:17" ht="15.75" thickBot="1" x14ac:dyDescent="0.35">
      <c r="A135" s="18" t="s">
        <v>87</v>
      </c>
      <c r="B135" s="19" t="s">
        <v>16</v>
      </c>
      <c r="C135" s="51">
        <v>1669.1953221619401</v>
      </c>
      <c r="D135" s="51">
        <v>1014.05054242404</v>
      </c>
      <c r="E135" s="52">
        <v>15</v>
      </c>
      <c r="F135" s="52">
        <v>40</v>
      </c>
      <c r="G135" s="21">
        <v>42.720018726587654</v>
      </c>
      <c r="H135" s="22">
        <v>0.10443638678653275</v>
      </c>
      <c r="I135" s="48">
        <v>2.1374224297627368E-2</v>
      </c>
      <c r="J135" s="21">
        <v>0.10891456923995835</v>
      </c>
      <c r="K135" s="48">
        <v>4.5671562477247338E-2</v>
      </c>
      <c r="L135" s="17"/>
      <c r="M135" s="17"/>
      <c r="N135" s="17"/>
      <c r="O135" s="41"/>
      <c r="P135" s="41"/>
      <c r="Q135" s="41"/>
    </row>
    <row r="136" spans="1:17" ht="21.4" customHeight="1" thickBot="1" x14ac:dyDescent="0.25">
      <c r="A136" s="69" t="s">
        <v>88</v>
      </c>
      <c r="B136" s="69"/>
      <c r="C136" s="69"/>
      <c r="D136" s="69"/>
      <c r="E136" s="69"/>
      <c r="F136" s="69"/>
      <c r="G136" s="69"/>
      <c r="H136" s="45">
        <v>6.2048451432999308</v>
      </c>
      <c r="I136" s="45">
        <v>1.7352904683806145</v>
      </c>
      <c r="J136" s="45">
        <v>6.7436519677523563</v>
      </c>
      <c r="K136" s="45">
        <v>1.8907839381488982</v>
      </c>
      <c r="L136" s="17"/>
      <c r="M136" s="17"/>
      <c r="N136" s="17"/>
      <c r="O136" s="41"/>
      <c r="P136" s="41"/>
      <c r="Q136" s="41"/>
    </row>
    <row r="137" spans="1:17" s="23" customFormat="1" ht="16.5" x14ac:dyDescent="0.3">
      <c r="A137" s="25" t="e">
        <f>#REF!</f>
        <v>#REF!</v>
      </c>
      <c r="B137" s="26"/>
      <c r="C137" s="27"/>
      <c r="D137" s="27"/>
      <c r="E137" s="28"/>
      <c r="F137" s="29"/>
      <c r="G137" s="30"/>
      <c r="H137" s="31"/>
      <c r="I137" s="31"/>
      <c r="J137" s="31"/>
      <c r="K137" s="30"/>
      <c r="L137" s="24"/>
      <c r="M137" s="24"/>
      <c r="N137" s="24"/>
    </row>
    <row r="138" spans="1:17" ht="15" x14ac:dyDescent="0.3">
      <c r="A138" s="25" t="e">
        <f>#REF!</f>
        <v>#REF!</v>
      </c>
      <c r="B138" s="33"/>
      <c r="C138" s="32"/>
      <c r="D138" s="25"/>
      <c r="E138" s="8"/>
      <c r="F138" s="8"/>
      <c r="G138" s="9"/>
      <c r="H138" s="34"/>
      <c r="I138" s="34"/>
      <c r="J138" s="34"/>
      <c r="K138" s="9"/>
      <c r="L138" s="17"/>
      <c r="M138" s="17"/>
      <c r="N138" s="17"/>
    </row>
    <row r="139" spans="1:17" ht="15" x14ac:dyDescent="0.3">
      <c r="A139" s="25" t="e">
        <f>#REF!</f>
        <v>#REF!</v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</row>
    <row r="140" spans="1:17" x14ac:dyDescent="0.2">
      <c r="A140" s="36" t="e">
        <f>#REF!</f>
        <v>#REF!</v>
      </c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17"/>
      <c r="M140" s="17"/>
      <c r="N140" s="17"/>
    </row>
    <row r="141" spans="1:17" x14ac:dyDescent="0.2">
      <c r="A141" s="38"/>
      <c r="B141" s="39"/>
      <c r="C141" s="38"/>
      <c r="D141" s="40"/>
      <c r="H141" s="17"/>
      <c r="I141" s="17"/>
      <c r="J141" s="17"/>
      <c r="L141" s="17"/>
      <c r="M141" s="17"/>
      <c r="N141" s="17"/>
    </row>
    <row r="142" spans="1:17" x14ac:dyDescent="0.2">
      <c r="A142" s="38"/>
      <c r="B142" s="39"/>
      <c r="C142" s="38"/>
      <c r="H142" s="17"/>
      <c r="I142" s="17"/>
      <c r="J142" s="17"/>
      <c r="L142" s="17"/>
      <c r="M142" s="17"/>
      <c r="N142" s="17"/>
      <c r="O142" s="41"/>
    </row>
    <row r="143" spans="1:17" x14ac:dyDescent="0.2">
      <c r="A143" s="38"/>
      <c r="B143" s="39"/>
      <c r="C143" s="38"/>
      <c r="H143" s="17"/>
      <c r="I143" s="17"/>
      <c r="J143" s="17"/>
      <c r="L143" s="17"/>
      <c r="M143" s="17"/>
      <c r="N143" s="17"/>
      <c r="O143" s="41"/>
    </row>
    <row r="144" spans="1:17" x14ac:dyDescent="0.2">
      <c r="A144" s="38"/>
      <c r="B144" s="59" t="s">
        <v>13</v>
      </c>
      <c r="C144" s="65">
        <f>SUM(C6:C135)</f>
        <v>522168.75875374413</v>
      </c>
      <c r="D144" s="65">
        <f>SUM(D6:D135)</f>
        <v>397745.30133447115</v>
      </c>
      <c r="H144" s="17"/>
      <c r="I144" s="17"/>
      <c r="J144" s="17"/>
      <c r="L144" s="17"/>
      <c r="M144" s="17"/>
      <c r="N144" s="17"/>
      <c r="O144" s="41"/>
    </row>
    <row r="145" spans="1:15" x14ac:dyDescent="0.2">
      <c r="A145" s="38"/>
      <c r="B145" s="39"/>
      <c r="C145" s="38"/>
      <c r="H145" s="17"/>
      <c r="I145" s="17"/>
      <c r="J145" s="17"/>
      <c r="L145" s="17"/>
      <c r="M145" s="17"/>
      <c r="N145" s="17"/>
      <c r="O145" s="41"/>
    </row>
    <row r="146" spans="1:15" x14ac:dyDescent="0.2">
      <c r="A146" s="38"/>
      <c r="B146" s="59" t="s">
        <v>14</v>
      </c>
      <c r="C146" s="38">
        <v>522168.75875374407</v>
      </c>
      <c r="D146" s="64">
        <v>397745.30133447127</v>
      </c>
      <c r="H146" s="17"/>
      <c r="I146" s="17"/>
      <c r="J146" s="17"/>
      <c r="L146" s="17"/>
      <c r="M146" s="17"/>
      <c r="N146" s="17"/>
    </row>
    <row r="147" spans="1:15" x14ac:dyDescent="0.2">
      <c r="A147" s="38"/>
      <c r="B147" s="39"/>
      <c r="C147" s="38"/>
      <c r="H147" s="17"/>
      <c r="I147" s="17"/>
      <c r="J147" s="17"/>
      <c r="L147" s="17"/>
      <c r="M147" s="17"/>
      <c r="N147" s="17"/>
    </row>
    <row r="148" spans="1:15" x14ac:dyDescent="0.2">
      <c r="A148" s="38"/>
      <c r="B148" s="59" t="s">
        <v>15</v>
      </c>
      <c r="C148" s="60">
        <f>C146-C144</f>
        <v>0</v>
      </c>
      <c r="D148" s="60">
        <f>D146-D144</f>
        <v>0</v>
      </c>
      <c r="H148" s="17"/>
      <c r="I148" s="17"/>
      <c r="J148" s="17"/>
      <c r="L148" s="17"/>
      <c r="M148" s="17"/>
      <c r="N148" s="17"/>
    </row>
    <row r="149" spans="1:15" x14ac:dyDescent="0.2">
      <c r="A149" s="38"/>
      <c r="B149" s="39"/>
      <c r="C149" s="38"/>
      <c r="H149" s="17"/>
      <c r="I149" s="17"/>
      <c r="J149" s="17"/>
      <c r="L149" s="17"/>
      <c r="M149" s="17"/>
      <c r="N149" s="17"/>
    </row>
    <row r="150" spans="1:15" x14ac:dyDescent="0.2">
      <c r="A150" s="38"/>
      <c r="B150" s="39"/>
      <c r="C150" s="38"/>
      <c r="H150" s="17"/>
      <c r="I150" s="17"/>
      <c r="J150" s="17"/>
      <c r="L150" s="17"/>
      <c r="M150" s="17"/>
      <c r="N150" s="17"/>
    </row>
    <row r="151" spans="1:15" x14ac:dyDescent="0.2">
      <c r="A151" s="38"/>
      <c r="B151" s="39"/>
      <c r="C151" s="38"/>
      <c r="H151" s="17"/>
      <c r="I151" s="17"/>
      <c r="J151" s="17"/>
      <c r="L151" s="17"/>
      <c r="M151" s="17"/>
      <c r="N151" s="17"/>
    </row>
    <row r="152" spans="1:15" x14ac:dyDescent="0.2">
      <c r="A152" s="38"/>
      <c r="B152" s="39"/>
      <c r="C152" s="38"/>
    </row>
    <row r="153" spans="1:15" x14ac:dyDescent="0.2">
      <c r="A153" s="38"/>
      <c r="B153" s="39"/>
      <c r="C153" s="38"/>
    </row>
    <row r="154" spans="1:15" x14ac:dyDescent="0.2">
      <c r="A154" s="38"/>
      <c r="B154" s="39"/>
      <c r="C154" s="38"/>
    </row>
    <row r="155" spans="1:15" x14ac:dyDescent="0.2">
      <c r="A155" s="38"/>
      <c r="B155" s="39"/>
      <c r="C155" s="38"/>
    </row>
    <row r="156" spans="1:15" x14ac:dyDescent="0.2">
      <c r="A156" s="38"/>
      <c r="B156" s="39"/>
      <c r="C156" s="38"/>
    </row>
    <row r="157" spans="1:15" x14ac:dyDescent="0.2">
      <c r="A157" s="38"/>
      <c r="B157" s="39"/>
      <c r="C157" s="38"/>
    </row>
    <row r="158" spans="1:15" x14ac:dyDescent="0.2">
      <c r="A158" s="38"/>
      <c r="B158" s="39"/>
      <c r="C158" s="38"/>
    </row>
    <row r="159" spans="1:15" x14ac:dyDescent="0.2">
      <c r="A159" s="38"/>
      <c r="B159" s="39"/>
      <c r="C159" s="38"/>
    </row>
    <row r="160" spans="1:15" x14ac:dyDescent="0.2">
      <c r="A160" s="38"/>
      <c r="B160" s="39"/>
      <c r="C160" s="38"/>
    </row>
    <row r="161" spans="1:3" x14ac:dyDescent="0.2">
      <c r="A161" s="38"/>
      <c r="B161" s="39"/>
      <c r="C161" s="38"/>
    </row>
    <row r="162" spans="1:3" x14ac:dyDescent="0.2">
      <c r="A162" s="38"/>
      <c r="B162" s="39"/>
      <c r="C162" s="38"/>
    </row>
    <row r="163" spans="1:3" x14ac:dyDescent="0.2">
      <c r="A163" s="38"/>
      <c r="B163" s="39"/>
      <c r="C163" s="38"/>
    </row>
    <row r="164" spans="1:3" x14ac:dyDescent="0.2">
      <c r="A164" s="38"/>
      <c r="B164" s="39"/>
      <c r="C164" s="38"/>
    </row>
    <row r="165" spans="1:3" x14ac:dyDescent="0.2">
      <c r="A165" s="38"/>
      <c r="B165" s="39"/>
      <c r="C165" s="38"/>
    </row>
    <row r="166" spans="1:3" x14ac:dyDescent="0.2">
      <c r="A166" s="38"/>
      <c r="B166" s="39"/>
      <c r="C166" s="38"/>
    </row>
    <row r="167" spans="1:3" x14ac:dyDescent="0.2">
      <c r="A167" s="38"/>
      <c r="B167" s="39"/>
      <c r="C167" s="38"/>
    </row>
    <row r="168" spans="1:3" x14ac:dyDescent="0.2">
      <c r="A168" s="38"/>
      <c r="B168" s="39"/>
      <c r="C168" s="38"/>
    </row>
    <row r="169" spans="1:3" x14ac:dyDescent="0.2">
      <c r="A169" s="38"/>
      <c r="B169" s="39"/>
      <c r="C169" s="38"/>
    </row>
    <row r="170" spans="1:3" x14ac:dyDescent="0.2">
      <c r="A170" s="38"/>
      <c r="B170" s="39"/>
      <c r="C170" s="38"/>
    </row>
    <row r="171" spans="1:3" x14ac:dyDescent="0.2">
      <c r="A171" s="38"/>
      <c r="B171" s="39"/>
      <c r="C171" s="38"/>
    </row>
    <row r="172" spans="1:3" x14ac:dyDescent="0.2">
      <c r="A172" s="38"/>
      <c r="B172" s="39"/>
      <c r="C172" s="38"/>
    </row>
    <row r="173" spans="1:3" x14ac:dyDescent="0.2">
      <c r="A173" s="38"/>
      <c r="B173" s="39"/>
      <c r="C173" s="38"/>
    </row>
    <row r="174" spans="1:3" x14ac:dyDescent="0.2">
      <c r="A174" s="38"/>
      <c r="B174" s="39"/>
      <c r="C174" s="38"/>
    </row>
    <row r="175" spans="1:3" x14ac:dyDescent="0.2">
      <c r="A175" s="38"/>
      <c r="B175" s="39"/>
      <c r="C175" s="38"/>
    </row>
    <row r="176" spans="1:3" x14ac:dyDescent="0.2">
      <c r="A176" s="38"/>
      <c r="B176" s="39"/>
      <c r="C176" s="38"/>
    </row>
    <row r="177" spans="1:3" x14ac:dyDescent="0.2">
      <c r="A177" s="38"/>
      <c r="B177" s="39"/>
      <c r="C177" s="38"/>
    </row>
    <row r="178" spans="1:3" x14ac:dyDescent="0.2">
      <c r="A178" s="38"/>
      <c r="B178" s="39"/>
      <c r="C178" s="38"/>
    </row>
    <row r="179" spans="1:3" x14ac:dyDescent="0.2">
      <c r="A179" s="38"/>
      <c r="B179" s="39"/>
      <c r="C179" s="38"/>
    </row>
    <row r="180" spans="1:3" x14ac:dyDescent="0.2">
      <c r="A180" s="38"/>
      <c r="B180" s="39"/>
      <c r="C180" s="38"/>
    </row>
    <row r="181" spans="1:3" x14ac:dyDescent="0.2">
      <c r="A181" s="38"/>
      <c r="B181" s="39"/>
      <c r="C181" s="38"/>
    </row>
    <row r="182" spans="1:3" x14ac:dyDescent="0.2">
      <c r="A182" s="38"/>
      <c r="B182" s="39"/>
      <c r="C182" s="38"/>
    </row>
    <row r="183" spans="1:3" x14ac:dyDescent="0.2">
      <c r="A183" s="38"/>
      <c r="B183" s="39"/>
      <c r="C183" s="38"/>
    </row>
    <row r="184" spans="1:3" x14ac:dyDescent="0.2">
      <c r="A184" s="38"/>
      <c r="B184" s="39"/>
      <c r="C184" s="38"/>
    </row>
    <row r="185" spans="1:3" x14ac:dyDescent="0.2">
      <c r="A185" s="38"/>
      <c r="B185" s="39"/>
      <c r="C185" s="38"/>
    </row>
    <row r="186" spans="1:3" x14ac:dyDescent="0.2">
      <c r="A186" s="38"/>
      <c r="B186" s="39"/>
      <c r="C186" s="38"/>
    </row>
    <row r="187" spans="1:3" x14ac:dyDescent="0.2">
      <c r="A187" s="38"/>
      <c r="B187" s="39"/>
      <c r="C187" s="38"/>
    </row>
    <row r="188" spans="1:3" x14ac:dyDescent="0.2">
      <c r="A188" s="38"/>
      <c r="B188" s="39"/>
      <c r="C188" s="38"/>
    </row>
    <row r="189" spans="1:3" x14ac:dyDescent="0.2">
      <c r="A189" s="38"/>
      <c r="B189" s="39"/>
      <c r="C189" s="38"/>
    </row>
    <row r="190" spans="1:3" x14ac:dyDescent="0.2">
      <c r="A190" s="38"/>
      <c r="B190" s="39"/>
      <c r="C190" s="38"/>
    </row>
    <row r="191" spans="1:3" x14ac:dyDescent="0.2">
      <c r="A191" s="38"/>
      <c r="B191" s="39"/>
      <c r="C191" s="38"/>
    </row>
    <row r="192" spans="1:3" x14ac:dyDescent="0.2">
      <c r="A192" s="38"/>
      <c r="B192" s="39"/>
      <c r="C192" s="38"/>
    </row>
    <row r="193" spans="1:3" x14ac:dyDescent="0.2">
      <c r="A193" s="38"/>
      <c r="B193" s="39"/>
      <c r="C193" s="38"/>
    </row>
    <row r="194" spans="1:3" x14ac:dyDescent="0.2">
      <c r="A194" s="38"/>
      <c r="B194" s="39"/>
      <c r="C194" s="38"/>
    </row>
    <row r="195" spans="1:3" x14ac:dyDescent="0.2">
      <c r="A195" s="38"/>
      <c r="B195" s="39"/>
      <c r="C195" s="38"/>
    </row>
    <row r="196" spans="1:3" x14ac:dyDescent="0.2">
      <c r="A196" s="38"/>
      <c r="B196" s="39"/>
      <c r="C196" s="38"/>
    </row>
    <row r="197" spans="1:3" x14ac:dyDescent="0.2">
      <c r="A197" s="38"/>
      <c r="B197" s="39"/>
      <c r="C197" s="38"/>
    </row>
    <row r="198" spans="1:3" x14ac:dyDescent="0.2">
      <c r="A198" s="38"/>
      <c r="B198" s="39"/>
      <c r="C198" s="38"/>
    </row>
    <row r="199" spans="1:3" x14ac:dyDescent="0.2">
      <c r="A199" s="38"/>
      <c r="B199" s="39"/>
      <c r="C199" s="38"/>
    </row>
    <row r="200" spans="1:3" x14ac:dyDescent="0.2">
      <c r="A200" s="38"/>
      <c r="B200" s="39"/>
      <c r="C200" s="38"/>
    </row>
    <row r="201" spans="1:3" x14ac:dyDescent="0.2">
      <c r="A201" s="38"/>
      <c r="B201" s="39"/>
      <c r="C201" s="38"/>
    </row>
    <row r="202" spans="1:3" x14ac:dyDescent="0.2">
      <c r="A202" s="38"/>
      <c r="B202" s="39"/>
      <c r="C202" s="38"/>
    </row>
    <row r="203" spans="1:3" x14ac:dyDescent="0.2">
      <c r="A203" s="38"/>
      <c r="B203" s="39"/>
      <c r="C203" s="38"/>
    </row>
    <row r="204" spans="1:3" x14ac:dyDescent="0.2">
      <c r="A204" s="38"/>
      <c r="B204" s="39"/>
      <c r="C204" s="38"/>
    </row>
    <row r="205" spans="1:3" x14ac:dyDescent="0.2">
      <c r="A205" s="38"/>
      <c r="B205" s="39"/>
      <c r="C205" s="38"/>
    </row>
    <row r="206" spans="1:3" x14ac:dyDescent="0.2">
      <c r="A206" s="38"/>
      <c r="B206" s="39"/>
      <c r="C206" s="38"/>
    </row>
    <row r="207" spans="1:3" x14ac:dyDescent="0.2">
      <c r="A207" s="38"/>
      <c r="B207" s="39"/>
      <c r="C207" s="38"/>
    </row>
    <row r="208" spans="1:3" x14ac:dyDescent="0.2">
      <c r="A208" s="38"/>
      <c r="B208" s="39"/>
      <c r="C208" s="38"/>
    </row>
    <row r="209" spans="1:3" x14ac:dyDescent="0.2">
      <c r="A209" s="38"/>
      <c r="B209" s="39"/>
      <c r="C209" s="38"/>
    </row>
    <row r="210" spans="1:3" x14ac:dyDescent="0.2">
      <c r="A210" s="38"/>
      <c r="B210" s="39"/>
      <c r="C210" s="38"/>
    </row>
    <row r="211" spans="1:3" x14ac:dyDescent="0.2">
      <c r="A211" s="38"/>
      <c r="B211" s="39"/>
      <c r="C211" s="38"/>
    </row>
    <row r="212" spans="1:3" x14ac:dyDescent="0.2">
      <c r="A212" s="38"/>
      <c r="B212" s="39"/>
      <c r="C212" s="38"/>
    </row>
    <row r="213" spans="1:3" x14ac:dyDescent="0.2">
      <c r="A213" s="38"/>
      <c r="B213" s="39"/>
      <c r="C213" s="38"/>
    </row>
    <row r="214" spans="1:3" x14ac:dyDescent="0.2">
      <c r="A214" s="38"/>
      <c r="B214" s="39"/>
      <c r="C214" s="38"/>
    </row>
    <row r="215" spans="1:3" x14ac:dyDescent="0.2">
      <c r="A215" s="38"/>
      <c r="B215" s="39"/>
      <c r="C215" s="38"/>
    </row>
    <row r="216" spans="1:3" x14ac:dyDescent="0.2">
      <c r="A216" s="38"/>
      <c r="B216" s="39"/>
      <c r="C216" s="38"/>
    </row>
    <row r="217" spans="1:3" x14ac:dyDescent="0.2">
      <c r="A217" s="38"/>
      <c r="B217" s="39"/>
      <c r="C217" s="38"/>
    </row>
    <row r="218" spans="1:3" x14ac:dyDescent="0.2">
      <c r="A218" s="38"/>
      <c r="B218" s="39"/>
      <c r="C218" s="38"/>
    </row>
    <row r="219" spans="1:3" x14ac:dyDescent="0.2">
      <c r="A219" s="38"/>
      <c r="B219" s="39"/>
      <c r="C219" s="38"/>
    </row>
    <row r="220" spans="1:3" x14ac:dyDescent="0.2">
      <c r="A220" s="38"/>
      <c r="B220" s="39"/>
      <c r="C220" s="38"/>
    </row>
    <row r="221" spans="1:3" x14ac:dyDescent="0.2">
      <c r="A221" s="38"/>
      <c r="B221" s="39"/>
      <c r="C221" s="38"/>
    </row>
    <row r="222" spans="1:3" x14ac:dyDescent="0.2">
      <c r="A222" s="38"/>
      <c r="B222" s="39"/>
      <c r="C222" s="38"/>
    </row>
    <row r="223" spans="1:3" x14ac:dyDescent="0.2">
      <c r="A223" s="38"/>
      <c r="B223" s="39"/>
      <c r="C223" s="38"/>
    </row>
    <row r="224" spans="1:3" x14ac:dyDescent="0.2">
      <c r="A224" s="38"/>
      <c r="B224" s="39"/>
      <c r="C224" s="38"/>
    </row>
    <row r="225" spans="1:3" x14ac:dyDescent="0.2">
      <c r="A225" s="38"/>
      <c r="B225" s="39"/>
      <c r="C225" s="38"/>
    </row>
    <row r="226" spans="1:3" x14ac:dyDescent="0.2">
      <c r="A226" s="38"/>
      <c r="B226" s="39"/>
      <c r="C226" s="38"/>
    </row>
    <row r="227" spans="1:3" x14ac:dyDescent="0.2">
      <c r="A227" s="38"/>
      <c r="B227" s="39"/>
      <c r="C227" s="38"/>
    </row>
    <row r="228" spans="1:3" x14ac:dyDescent="0.2">
      <c r="A228" s="38"/>
      <c r="B228" s="39"/>
      <c r="C228" s="38"/>
    </row>
    <row r="229" spans="1:3" x14ac:dyDescent="0.2">
      <c r="A229" s="38"/>
      <c r="B229" s="39"/>
      <c r="C229" s="38"/>
    </row>
    <row r="230" spans="1:3" x14ac:dyDescent="0.2">
      <c r="A230" s="38"/>
      <c r="B230" s="39"/>
      <c r="C230" s="38"/>
    </row>
    <row r="231" spans="1:3" x14ac:dyDescent="0.2">
      <c r="A231" s="38"/>
      <c r="B231" s="39"/>
      <c r="C231" s="38"/>
    </row>
    <row r="232" spans="1:3" x14ac:dyDescent="0.2">
      <c r="A232" s="38"/>
      <c r="B232" s="39"/>
      <c r="C232" s="38"/>
    </row>
    <row r="233" spans="1:3" x14ac:dyDescent="0.2">
      <c r="A233" s="38"/>
      <c r="B233" s="39"/>
      <c r="C233" s="38"/>
    </row>
    <row r="234" spans="1:3" x14ac:dyDescent="0.2">
      <c r="A234" s="38"/>
      <c r="B234" s="39"/>
      <c r="C234" s="38"/>
    </row>
    <row r="235" spans="1:3" x14ac:dyDescent="0.2">
      <c r="A235" s="38"/>
      <c r="B235" s="39"/>
      <c r="C235" s="38"/>
    </row>
    <row r="236" spans="1:3" x14ac:dyDescent="0.2">
      <c r="A236" s="38"/>
      <c r="B236" s="39"/>
      <c r="C236" s="38"/>
    </row>
    <row r="237" spans="1:3" x14ac:dyDescent="0.2">
      <c r="A237" s="38"/>
      <c r="B237" s="39"/>
      <c r="C237" s="38"/>
    </row>
    <row r="238" spans="1:3" x14ac:dyDescent="0.2">
      <c r="A238" s="38"/>
      <c r="B238" s="39"/>
      <c r="C238" s="38"/>
    </row>
    <row r="239" spans="1:3" x14ac:dyDescent="0.2">
      <c r="A239" s="38"/>
      <c r="B239" s="39"/>
      <c r="C239" s="38"/>
    </row>
    <row r="240" spans="1:3" x14ac:dyDescent="0.2">
      <c r="A240" s="38"/>
      <c r="B240" s="39"/>
      <c r="C240" s="38"/>
    </row>
    <row r="241" spans="1:3" x14ac:dyDescent="0.2">
      <c r="A241" s="38"/>
      <c r="B241" s="39"/>
      <c r="C241" s="38"/>
    </row>
    <row r="242" spans="1:3" x14ac:dyDescent="0.2">
      <c r="A242" s="38"/>
      <c r="B242" s="39"/>
      <c r="C242" s="38"/>
    </row>
    <row r="243" spans="1:3" x14ac:dyDescent="0.2">
      <c r="A243" s="38"/>
      <c r="B243" s="39"/>
      <c r="C243" s="38"/>
    </row>
  </sheetData>
  <mergeCells count="2">
    <mergeCell ref="A136:G136"/>
    <mergeCell ref="A2:K2"/>
  </mergeCells>
  <conditionalFormatting sqref="C6:D135">
    <cfRule type="cellIs" dxfId="12" priority="1" operator="equal">
      <formula>0</formula>
    </cfRule>
    <cfRule type="cellIs" dxfId="11" priority="15" operator="lessThan">
      <formula>0</formula>
    </cfRule>
  </conditionalFormatting>
  <conditionalFormatting sqref="C148:D148">
    <cfRule type="expression" dxfId="10" priority="2">
      <formula>C148&lt;&gt;0</formula>
    </cfRule>
    <cfRule type="expression" dxfId="9" priority="3">
      <formula>C148=0</formula>
    </cfRule>
  </conditionalFormatting>
  <conditionalFormatting sqref="C6:K135">
    <cfRule type="cellIs" dxfId="8" priority="19" operator="lessThan">
      <formula>0.1</formula>
    </cfRule>
    <cfRule type="cellIs" dxfId="7" priority="20" operator="lessThan">
      <formula>10</formula>
    </cfRule>
  </conditionalFormatting>
  <conditionalFormatting sqref="H6:K135">
    <cfRule type="cellIs" dxfId="6" priority="16" operator="lessThan">
      <formula>0.01</formula>
    </cfRule>
  </conditionalFormatting>
  <pageMargins left="1.0900000000000001" right="0.37" top="0.53" bottom="0.59" header="0.53" footer="0.65"/>
  <pageSetup paperSize="9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N243"/>
  <sheetViews>
    <sheetView showGridLines="0" tabSelected="1" zoomScale="80" zoomScaleNormal="80" workbookViewId="0">
      <selection activeCell="G122" sqref="G122:G126"/>
    </sheetView>
  </sheetViews>
  <sheetFormatPr baseColWidth="10" defaultColWidth="11.42578125" defaultRowHeight="12.75" x14ac:dyDescent="0.2"/>
  <cols>
    <col min="1" max="1" width="50.85546875" style="37" customWidth="1"/>
    <col min="2" max="2" width="7.28515625" style="42" customWidth="1"/>
    <col min="3" max="4" width="10.7109375" style="37" customWidth="1"/>
    <col min="5" max="6" width="11.28515625" style="1" customWidth="1"/>
    <col min="7" max="7" width="18.140625" style="41" customWidth="1"/>
    <col min="8" max="8" width="18.140625" style="1" customWidth="1"/>
    <col min="9" max="9" width="3.42578125" style="1" customWidth="1"/>
    <col min="10" max="10" width="7.42578125" style="1" customWidth="1"/>
    <col min="11" max="11" width="3.42578125" style="1" customWidth="1"/>
    <col min="12" max="248" width="11.42578125" style="1"/>
    <col min="249" max="249" width="2.7109375" style="1" customWidth="1"/>
    <col min="250" max="250" width="0.28515625" style="1" customWidth="1"/>
    <col min="251" max="251" width="6.28515625" style="1" customWidth="1"/>
    <col min="252" max="252" width="36.140625" style="1" customWidth="1"/>
    <col min="253" max="253" width="7.28515625" style="1" customWidth="1"/>
    <col min="254" max="264" width="9.7109375" style="1" customWidth="1"/>
    <col min="265" max="265" width="3.42578125" style="1" customWidth="1"/>
    <col min="266" max="266" width="7.42578125" style="1" customWidth="1"/>
    <col min="267" max="267" width="3.42578125" style="1" customWidth="1"/>
    <col min="268" max="504" width="11.42578125" style="1"/>
    <col min="505" max="505" width="2.7109375" style="1" customWidth="1"/>
    <col min="506" max="506" width="0.28515625" style="1" customWidth="1"/>
    <col min="507" max="507" width="6.28515625" style="1" customWidth="1"/>
    <col min="508" max="508" width="36.140625" style="1" customWidth="1"/>
    <col min="509" max="509" width="7.28515625" style="1" customWidth="1"/>
    <col min="510" max="520" width="9.7109375" style="1" customWidth="1"/>
    <col min="521" max="521" width="3.42578125" style="1" customWidth="1"/>
    <col min="522" max="522" width="7.42578125" style="1" customWidth="1"/>
    <col min="523" max="523" width="3.42578125" style="1" customWidth="1"/>
    <col min="524" max="760" width="11.42578125" style="1"/>
    <col min="761" max="761" width="2.7109375" style="1" customWidth="1"/>
    <col min="762" max="762" width="0.28515625" style="1" customWidth="1"/>
    <col min="763" max="763" width="6.28515625" style="1" customWidth="1"/>
    <col min="764" max="764" width="36.140625" style="1" customWidth="1"/>
    <col min="765" max="765" width="7.28515625" style="1" customWidth="1"/>
    <col min="766" max="776" width="9.7109375" style="1" customWidth="1"/>
    <col min="777" max="777" width="3.42578125" style="1" customWidth="1"/>
    <col min="778" max="778" width="7.42578125" style="1" customWidth="1"/>
    <col min="779" max="779" width="3.42578125" style="1" customWidth="1"/>
    <col min="780" max="1016" width="11.42578125" style="1"/>
    <col min="1017" max="1017" width="2.7109375" style="1" customWidth="1"/>
    <col min="1018" max="1018" width="0.28515625" style="1" customWidth="1"/>
    <col min="1019" max="1019" width="6.28515625" style="1" customWidth="1"/>
    <col min="1020" max="1020" width="36.140625" style="1" customWidth="1"/>
    <col min="1021" max="1021" width="7.28515625" style="1" customWidth="1"/>
    <col min="1022" max="1032" width="9.7109375" style="1" customWidth="1"/>
    <col min="1033" max="1033" width="3.42578125" style="1" customWidth="1"/>
    <col min="1034" max="1034" width="7.42578125" style="1" customWidth="1"/>
    <col min="1035" max="1035" width="3.42578125" style="1" customWidth="1"/>
    <col min="1036" max="1272" width="11.42578125" style="1"/>
    <col min="1273" max="1273" width="2.7109375" style="1" customWidth="1"/>
    <col min="1274" max="1274" width="0.28515625" style="1" customWidth="1"/>
    <col min="1275" max="1275" width="6.28515625" style="1" customWidth="1"/>
    <col min="1276" max="1276" width="36.140625" style="1" customWidth="1"/>
    <col min="1277" max="1277" width="7.28515625" style="1" customWidth="1"/>
    <col min="1278" max="1288" width="9.7109375" style="1" customWidth="1"/>
    <col min="1289" max="1289" width="3.42578125" style="1" customWidth="1"/>
    <col min="1290" max="1290" width="7.42578125" style="1" customWidth="1"/>
    <col min="1291" max="1291" width="3.42578125" style="1" customWidth="1"/>
    <col min="1292" max="1528" width="11.42578125" style="1"/>
    <col min="1529" max="1529" width="2.7109375" style="1" customWidth="1"/>
    <col min="1530" max="1530" width="0.28515625" style="1" customWidth="1"/>
    <col min="1531" max="1531" width="6.28515625" style="1" customWidth="1"/>
    <col min="1532" max="1532" width="36.140625" style="1" customWidth="1"/>
    <col min="1533" max="1533" width="7.28515625" style="1" customWidth="1"/>
    <col min="1534" max="1544" width="9.7109375" style="1" customWidth="1"/>
    <col min="1545" max="1545" width="3.42578125" style="1" customWidth="1"/>
    <col min="1546" max="1546" width="7.42578125" style="1" customWidth="1"/>
    <col min="1547" max="1547" width="3.42578125" style="1" customWidth="1"/>
    <col min="1548" max="1784" width="11.42578125" style="1"/>
    <col min="1785" max="1785" width="2.7109375" style="1" customWidth="1"/>
    <col min="1786" max="1786" width="0.28515625" style="1" customWidth="1"/>
    <col min="1787" max="1787" width="6.28515625" style="1" customWidth="1"/>
    <col min="1788" max="1788" width="36.140625" style="1" customWidth="1"/>
    <col min="1789" max="1789" width="7.28515625" style="1" customWidth="1"/>
    <col min="1790" max="1800" width="9.7109375" style="1" customWidth="1"/>
    <col min="1801" max="1801" width="3.42578125" style="1" customWidth="1"/>
    <col min="1802" max="1802" width="7.42578125" style="1" customWidth="1"/>
    <col min="1803" max="1803" width="3.42578125" style="1" customWidth="1"/>
    <col min="1804" max="2040" width="11.42578125" style="1"/>
    <col min="2041" max="2041" width="2.7109375" style="1" customWidth="1"/>
    <col min="2042" max="2042" width="0.28515625" style="1" customWidth="1"/>
    <col min="2043" max="2043" width="6.28515625" style="1" customWidth="1"/>
    <col min="2044" max="2044" width="36.140625" style="1" customWidth="1"/>
    <col min="2045" max="2045" width="7.28515625" style="1" customWidth="1"/>
    <col min="2046" max="2056" width="9.7109375" style="1" customWidth="1"/>
    <col min="2057" max="2057" width="3.42578125" style="1" customWidth="1"/>
    <col min="2058" max="2058" width="7.42578125" style="1" customWidth="1"/>
    <col min="2059" max="2059" width="3.42578125" style="1" customWidth="1"/>
    <col min="2060" max="2296" width="11.42578125" style="1"/>
    <col min="2297" max="2297" width="2.7109375" style="1" customWidth="1"/>
    <col min="2298" max="2298" width="0.28515625" style="1" customWidth="1"/>
    <col min="2299" max="2299" width="6.28515625" style="1" customWidth="1"/>
    <col min="2300" max="2300" width="36.140625" style="1" customWidth="1"/>
    <col min="2301" max="2301" width="7.28515625" style="1" customWidth="1"/>
    <col min="2302" max="2312" width="9.7109375" style="1" customWidth="1"/>
    <col min="2313" max="2313" width="3.42578125" style="1" customWidth="1"/>
    <col min="2314" max="2314" width="7.42578125" style="1" customWidth="1"/>
    <col min="2315" max="2315" width="3.42578125" style="1" customWidth="1"/>
    <col min="2316" max="2552" width="11.42578125" style="1"/>
    <col min="2553" max="2553" width="2.7109375" style="1" customWidth="1"/>
    <col min="2554" max="2554" width="0.28515625" style="1" customWidth="1"/>
    <col min="2555" max="2555" width="6.28515625" style="1" customWidth="1"/>
    <col min="2556" max="2556" width="36.140625" style="1" customWidth="1"/>
    <col min="2557" max="2557" width="7.28515625" style="1" customWidth="1"/>
    <col min="2558" max="2568" width="9.7109375" style="1" customWidth="1"/>
    <col min="2569" max="2569" width="3.42578125" style="1" customWidth="1"/>
    <col min="2570" max="2570" width="7.42578125" style="1" customWidth="1"/>
    <col min="2571" max="2571" width="3.42578125" style="1" customWidth="1"/>
    <col min="2572" max="2808" width="11.42578125" style="1"/>
    <col min="2809" max="2809" width="2.7109375" style="1" customWidth="1"/>
    <col min="2810" max="2810" width="0.28515625" style="1" customWidth="1"/>
    <col min="2811" max="2811" width="6.28515625" style="1" customWidth="1"/>
    <col min="2812" max="2812" width="36.140625" style="1" customWidth="1"/>
    <col min="2813" max="2813" width="7.28515625" style="1" customWidth="1"/>
    <col min="2814" max="2824" width="9.7109375" style="1" customWidth="1"/>
    <col min="2825" max="2825" width="3.42578125" style="1" customWidth="1"/>
    <col min="2826" max="2826" width="7.42578125" style="1" customWidth="1"/>
    <col min="2827" max="2827" width="3.42578125" style="1" customWidth="1"/>
    <col min="2828" max="3064" width="11.42578125" style="1"/>
    <col min="3065" max="3065" width="2.7109375" style="1" customWidth="1"/>
    <col min="3066" max="3066" width="0.28515625" style="1" customWidth="1"/>
    <col min="3067" max="3067" width="6.28515625" style="1" customWidth="1"/>
    <col min="3068" max="3068" width="36.140625" style="1" customWidth="1"/>
    <col min="3069" max="3069" width="7.28515625" style="1" customWidth="1"/>
    <col min="3070" max="3080" width="9.7109375" style="1" customWidth="1"/>
    <col min="3081" max="3081" width="3.42578125" style="1" customWidth="1"/>
    <col min="3082" max="3082" width="7.42578125" style="1" customWidth="1"/>
    <col min="3083" max="3083" width="3.42578125" style="1" customWidth="1"/>
    <col min="3084" max="3320" width="11.42578125" style="1"/>
    <col min="3321" max="3321" width="2.7109375" style="1" customWidth="1"/>
    <col min="3322" max="3322" width="0.28515625" style="1" customWidth="1"/>
    <col min="3323" max="3323" width="6.28515625" style="1" customWidth="1"/>
    <col min="3324" max="3324" width="36.140625" style="1" customWidth="1"/>
    <col min="3325" max="3325" width="7.28515625" style="1" customWidth="1"/>
    <col min="3326" max="3336" width="9.7109375" style="1" customWidth="1"/>
    <col min="3337" max="3337" width="3.42578125" style="1" customWidth="1"/>
    <col min="3338" max="3338" width="7.42578125" style="1" customWidth="1"/>
    <col min="3339" max="3339" width="3.42578125" style="1" customWidth="1"/>
    <col min="3340" max="3576" width="11.42578125" style="1"/>
    <col min="3577" max="3577" width="2.7109375" style="1" customWidth="1"/>
    <col min="3578" max="3578" width="0.28515625" style="1" customWidth="1"/>
    <col min="3579" max="3579" width="6.28515625" style="1" customWidth="1"/>
    <col min="3580" max="3580" width="36.140625" style="1" customWidth="1"/>
    <col min="3581" max="3581" width="7.28515625" style="1" customWidth="1"/>
    <col min="3582" max="3592" width="9.7109375" style="1" customWidth="1"/>
    <col min="3593" max="3593" width="3.42578125" style="1" customWidth="1"/>
    <col min="3594" max="3594" width="7.42578125" style="1" customWidth="1"/>
    <col min="3595" max="3595" width="3.42578125" style="1" customWidth="1"/>
    <col min="3596" max="3832" width="11.42578125" style="1"/>
    <col min="3833" max="3833" width="2.7109375" style="1" customWidth="1"/>
    <col min="3834" max="3834" width="0.28515625" style="1" customWidth="1"/>
    <col min="3835" max="3835" width="6.28515625" style="1" customWidth="1"/>
    <col min="3836" max="3836" width="36.140625" style="1" customWidth="1"/>
    <col min="3837" max="3837" width="7.28515625" style="1" customWidth="1"/>
    <col min="3838" max="3848" width="9.7109375" style="1" customWidth="1"/>
    <col min="3849" max="3849" width="3.42578125" style="1" customWidth="1"/>
    <col min="3850" max="3850" width="7.42578125" style="1" customWidth="1"/>
    <col min="3851" max="3851" width="3.42578125" style="1" customWidth="1"/>
    <col min="3852" max="4088" width="11.42578125" style="1"/>
    <col min="4089" max="4089" width="2.7109375" style="1" customWidth="1"/>
    <col min="4090" max="4090" width="0.28515625" style="1" customWidth="1"/>
    <col min="4091" max="4091" width="6.28515625" style="1" customWidth="1"/>
    <col min="4092" max="4092" width="36.140625" style="1" customWidth="1"/>
    <col min="4093" max="4093" width="7.28515625" style="1" customWidth="1"/>
    <col min="4094" max="4104" width="9.7109375" style="1" customWidth="1"/>
    <col min="4105" max="4105" width="3.42578125" style="1" customWidth="1"/>
    <col min="4106" max="4106" width="7.42578125" style="1" customWidth="1"/>
    <col min="4107" max="4107" width="3.42578125" style="1" customWidth="1"/>
    <col min="4108" max="4344" width="11.42578125" style="1"/>
    <col min="4345" max="4345" width="2.7109375" style="1" customWidth="1"/>
    <col min="4346" max="4346" width="0.28515625" style="1" customWidth="1"/>
    <col min="4347" max="4347" width="6.28515625" style="1" customWidth="1"/>
    <col min="4348" max="4348" width="36.140625" style="1" customWidth="1"/>
    <col min="4349" max="4349" width="7.28515625" style="1" customWidth="1"/>
    <col min="4350" max="4360" width="9.7109375" style="1" customWidth="1"/>
    <col min="4361" max="4361" width="3.42578125" style="1" customWidth="1"/>
    <col min="4362" max="4362" width="7.42578125" style="1" customWidth="1"/>
    <col min="4363" max="4363" width="3.42578125" style="1" customWidth="1"/>
    <col min="4364" max="4600" width="11.42578125" style="1"/>
    <col min="4601" max="4601" width="2.7109375" style="1" customWidth="1"/>
    <col min="4602" max="4602" width="0.28515625" style="1" customWidth="1"/>
    <col min="4603" max="4603" width="6.28515625" style="1" customWidth="1"/>
    <col min="4604" max="4604" width="36.140625" style="1" customWidth="1"/>
    <col min="4605" max="4605" width="7.28515625" style="1" customWidth="1"/>
    <col min="4606" max="4616" width="9.7109375" style="1" customWidth="1"/>
    <col min="4617" max="4617" width="3.42578125" style="1" customWidth="1"/>
    <col min="4618" max="4618" width="7.42578125" style="1" customWidth="1"/>
    <col min="4619" max="4619" width="3.42578125" style="1" customWidth="1"/>
    <col min="4620" max="4856" width="11.42578125" style="1"/>
    <col min="4857" max="4857" width="2.7109375" style="1" customWidth="1"/>
    <col min="4858" max="4858" width="0.28515625" style="1" customWidth="1"/>
    <col min="4859" max="4859" width="6.28515625" style="1" customWidth="1"/>
    <col min="4860" max="4860" width="36.140625" style="1" customWidth="1"/>
    <col min="4861" max="4861" width="7.28515625" style="1" customWidth="1"/>
    <col min="4862" max="4872" width="9.7109375" style="1" customWidth="1"/>
    <col min="4873" max="4873" width="3.42578125" style="1" customWidth="1"/>
    <col min="4874" max="4874" width="7.42578125" style="1" customWidth="1"/>
    <col min="4875" max="4875" width="3.42578125" style="1" customWidth="1"/>
    <col min="4876" max="5112" width="11.42578125" style="1"/>
    <col min="5113" max="5113" width="2.7109375" style="1" customWidth="1"/>
    <col min="5114" max="5114" width="0.28515625" style="1" customWidth="1"/>
    <col min="5115" max="5115" width="6.28515625" style="1" customWidth="1"/>
    <col min="5116" max="5116" width="36.140625" style="1" customWidth="1"/>
    <col min="5117" max="5117" width="7.28515625" style="1" customWidth="1"/>
    <col min="5118" max="5128" width="9.7109375" style="1" customWidth="1"/>
    <col min="5129" max="5129" width="3.42578125" style="1" customWidth="1"/>
    <col min="5130" max="5130" width="7.42578125" style="1" customWidth="1"/>
    <col min="5131" max="5131" width="3.42578125" style="1" customWidth="1"/>
    <col min="5132" max="5368" width="11.42578125" style="1"/>
    <col min="5369" max="5369" width="2.7109375" style="1" customWidth="1"/>
    <col min="5370" max="5370" width="0.28515625" style="1" customWidth="1"/>
    <col min="5371" max="5371" width="6.28515625" style="1" customWidth="1"/>
    <col min="5372" max="5372" width="36.140625" style="1" customWidth="1"/>
    <col min="5373" max="5373" width="7.28515625" style="1" customWidth="1"/>
    <col min="5374" max="5384" width="9.7109375" style="1" customWidth="1"/>
    <col min="5385" max="5385" width="3.42578125" style="1" customWidth="1"/>
    <col min="5386" max="5386" width="7.42578125" style="1" customWidth="1"/>
    <col min="5387" max="5387" width="3.42578125" style="1" customWidth="1"/>
    <col min="5388" max="5624" width="11.42578125" style="1"/>
    <col min="5625" max="5625" width="2.7109375" style="1" customWidth="1"/>
    <col min="5626" max="5626" width="0.28515625" style="1" customWidth="1"/>
    <col min="5627" max="5627" width="6.28515625" style="1" customWidth="1"/>
    <col min="5628" max="5628" width="36.140625" style="1" customWidth="1"/>
    <col min="5629" max="5629" width="7.28515625" style="1" customWidth="1"/>
    <col min="5630" max="5640" width="9.7109375" style="1" customWidth="1"/>
    <col min="5641" max="5641" width="3.42578125" style="1" customWidth="1"/>
    <col min="5642" max="5642" width="7.42578125" style="1" customWidth="1"/>
    <col min="5643" max="5643" width="3.42578125" style="1" customWidth="1"/>
    <col min="5644" max="5880" width="11.42578125" style="1"/>
    <col min="5881" max="5881" width="2.7109375" style="1" customWidth="1"/>
    <col min="5882" max="5882" width="0.28515625" style="1" customWidth="1"/>
    <col min="5883" max="5883" width="6.28515625" style="1" customWidth="1"/>
    <col min="5884" max="5884" width="36.140625" style="1" customWidth="1"/>
    <col min="5885" max="5885" width="7.28515625" style="1" customWidth="1"/>
    <col min="5886" max="5896" width="9.7109375" style="1" customWidth="1"/>
    <col min="5897" max="5897" width="3.42578125" style="1" customWidth="1"/>
    <col min="5898" max="5898" width="7.42578125" style="1" customWidth="1"/>
    <col min="5899" max="5899" width="3.42578125" style="1" customWidth="1"/>
    <col min="5900" max="6136" width="11.42578125" style="1"/>
    <col min="6137" max="6137" width="2.7109375" style="1" customWidth="1"/>
    <col min="6138" max="6138" width="0.28515625" style="1" customWidth="1"/>
    <col min="6139" max="6139" width="6.28515625" style="1" customWidth="1"/>
    <col min="6140" max="6140" width="36.140625" style="1" customWidth="1"/>
    <col min="6141" max="6141" width="7.28515625" style="1" customWidth="1"/>
    <col min="6142" max="6152" width="9.7109375" style="1" customWidth="1"/>
    <col min="6153" max="6153" width="3.42578125" style="1" customWidth="1"/>
    <col min="6154" max="6154" width="7.42578125" style="1" customWidth="1"/>
    <col min="6155" max="6155" width="3.42578125" style="1" customWidth="1"/>
    <col min="6156" max="6392" width="11.42578125" style="1"/>
    <col min="6393" max="6393" width="2.7109375" style="1" customWidth="1"/>
    <col min="6394" max="6394" width="0.28515625" style="1" customWidth="1"/>
    <col min="6395" max="6395" width="6.28515625" style="1" customWidth="1"/>
    <col min="6396" max="6396" width="36.140625" style="1" customWidth="1"/>
    <col min="6397" max="6397" width="7.28515625" style="1" customWidth="1"/>
    <col min="6398" max="6408" width="9.7109375" style="1" customWidth="1"/>
    <col min="6409" max="6409" width="3.42578125" style="1" customWidth="1"/>
    <col min="6410" max="6410" width="7.42578125" style="1" customWidth="1"/>
    <col min="6411" max="6411" width="3.42578125" style="1" customWidth="1"/>
    <col min="6412" max="6648" width="11.42578125" style="1"/>
    <col min="6649" max="6649" width="2.7109375" style="1" customWidth="1"/>
    <col min="6650" max="6650" width="0.28515625" style="1" customWidth="1"/>
    <col min="6651" max="6651" width="6.28515625" style="1" customWidth="1"/>
    <col min="6652" max="6652" width="36.140625" style="1" customWidth="1"/>
    <col min="6653" max="6653" width="7.28515625" style="1" customWidth="1"/>
    <col min="6654" max="6664" width="9.7109375" style="1" customWidth="1"/>
    <col min="6665" max="6665" width="3.42578125" style="1" customWidth="1"/>
    <col min="6666" max="6666" width="7.42578125" style="1" customWidth="1"/>
    <col min="6667" max="6667" width="3.42578125" style="1" customWidth="1"/>
    <col min="6668" max="6904" width="11.42578125" style="1"/>
    <col min="6905" max="6905" width="2.7109375" style="1" customWidth="1"/>
    <col min="6906" max="6906" width="0.28515625" style="1" customWidth="1"/>
    <col min="6907" max="6907" width="6.28515625" style="1" customWidth="1"/>
    <col min="6908" max="6908" width="36.140625" style="1" customWidth="1"/>
    <col min="6909" max="6909" width="7.28515625" style="1" customWidth="1"/>
    <col min="6910" max="6920" width="9.7109375" style="1" customWidth="1"/>
    <col min="6921" max="6921" width="3.42578125" style="1" customWidth="1"/>
    <col min="6922" max="6922" width="7.42578125" style="1" customWidth="1"/>
    <col min="6923" max="6923" width="3.42578125" style="1" customWidth="1"/>
    <col min="6924" max="7160" width="11.42578125" style="1"/>
    <col min="7161" max="7161" width="2.7109375" style="1" customWidth="1"/>
    <col min="7162" max="7162" width="0.28515625" style="1" customWidth="1"/>
    <col min="7163" max="7163" width="6.28515625" style="1" customWidth="1"/>
    <col min="7164" max="7164" width="36.140625" style="1" customWidth="1"/>
    <col min="7165" max="7165" width="7.28515625" style="1" customWidth="1"/>
    <col min="7166" max="7176" width="9.7109375" style="1" customWidth="1"/>
    <col min="7177" max="7177" width="3.42578125" style="1" customWidth="1"/>
    <col min="7178" max="7178" width="7.42578125" style="1" customWidth="1"/>
    <col min="7179" max="7179" width="3.42578125" style="1" customWidth="1"/>
    <col min="7180" max="7416" width="11.42578125" style="1"/>
    <col min="7417" max="7417" width="2.7109375" style="1" customWidth="1"/>
    <col min="7418" max="7418" width="0.28515625" style="1" customWidth="1"/>
    <col min="7419" max="7419" width="6.28515625" style="1" customWidth="1"/>
    <col min="7420" max="7420" width="36.140625" style="1" customWidth="1"/>
    <col min="7421" max="7421" width="7.28515625" style="1" customWidth="1"/>
    <col min="7422" max="7432" width="9.7109375" style="1" customWidth="1"/>
    <col min="7433" max="7433" width="3.42578125" style="1" customWidth="1"/>
    <col min="7434" max="7434" width="7.42578125" style="1" customWidth="1"/>
    <col min="7435" max="7435" width="3.42578125" style="1" customWidth="1"/>
    <col min="7436" max="7672" width="11.42578125" style="1"/>
    <col min="7673" max="7673" width="2.7109375" style="1" customWidth="1"/>
    <col min="7674" max="7674" width="0.28515625" style="1" customWidth="1"/>
    <col min="7675" max="7675" width="6.28515625" style="1" customWidth="1"/>
    <col min="7676" max="7676" width="36.140625" style="1" customWidth="1"/>
    <col min="7677" max="7677" width="7.28515625" style="1" customWidth="1"/>
    <col min="7678" max="7688" width="9.7109375" style="1" customWidth="1"/>
    <col min="7689" max="7689" width="3.42578125" style="1" customWidth="1"/>
    <col min="7690" max="7690" width="7.42578125" style="1" customWidth="1"/>
    <col min="7691" max="7691" width="3.42578125" style="1" customWidth="1"/>
    <col min="7692" max="7928" width="11.42578125" style="1"/>
    <col min="7929" max="7929" width="2.7109375" style="1" customWidth="1"/>
    <col min="7930" max="7930" width="0.28515625" style="1" customWidth="1"/>
    <col min="7931" max="7931" width="6.28515625" style="1" customWidth="1"/>
    <col min="7932" max="7932" width="36.140625" style="1" customWidth="1"/>
    <col min="7933" max="7933" width="7.28515625" style="1" customWidth="1"/>
    <col min="7934" max="7944" width="9.7109375" style="1" customWidth="1"/>
    <col min="7945" max="7945" width="3.42578125" style="1" customWidth="1"/>
    <col min="7946" max="7946" width="7.42578125" style="1" customWidth="1"/>
    <col min="7947" max="7947" width="3.42578125" style="1" customWidth="1"/>
    <col min="7948" max="8184" width="11.42578125" style="1"/>
    <col min="8185" max="8185" width="2.7109375" style="1" customWidth="1"/>
    <col min="8186" max="8186" width="0.28515625" style="1" customWidth="1"/>
    <col min="8187" max="8187" width="6.28515625" style="1" customWidth="1"/>
    <col min="8188" max="8188" width="36.140625" style="1" customWidth="1"/>
    <col min="8189" max="8189" width="7.28515625" style="1" customWidth="1"/>
    <col min="8190" max="8200" width="9.7109375" style="1" customWidth="1"/>
    <col min="8201" max="8201" width="3.42578125" style="1" customWidth="1"/>
    <col min="8202" max="8202" width="7.42578125" style="1" customWidth="1"/>
    <col min="8203" max="8203" width="3.42578125" style="1" customWidth="1"/>
    <col min="8204" max="8440" width="11.42578125" style="1"/>
    <col min="8441" max="8441" width="2.7109375" style="1" customWidth="1"/>
    <col min="8442" max="8442" width="0.28515625" style="1" customWidth="1"/>
    <col min="8443" max="8443" width="6.28515625" style="1" customWidth="1"/>
    <col min="8444" max="8444" width="36.140625" style="1" customWidth="1"/>
    <col min="8445" max="8445" width="7.28515625" style="1" customWidth="1"/>
    <col min="8446" max="8456" width="9.7109375" style="1" customWidth="1"/>
    <col min="8457" max="8457" width="3.42578125" style="1" customWidth="1"/>
    <col min="8458" max="8458" width="7.42578125" style="1" customWidth="1"/>
    <col min="8459" max="8459" width="3.42578125" style="1" customWidth="1"/>
    <col min="8460" max="8696" width="11.42578125" style="1"/>
    <col min="8697" max="8697" width="2.7109375" style="1" customWidth="1"/>
    <col min="8698" max="8698" width="0.28515625" style="1" customWidth="1"/>
    <col min="8699" max="8699" width="6.28515625" style="1" customWidth="1"/>
    <col min="8700" max="8700" width="36.140625" style="1" customWidth="1"/>
    <col min="8701" max="8701" width="7.28515625" style="1" customWidth="1"/>
    <col min="8702" max="8712" width="9.7109375" style="1" customWidth="1"/>
    <col min="8713" max="8713" width="3.42578125" style="1" customWidth="1"/>
    <col min="8714" max="8714" width="7.42578125" style="1" customWidth="1"/>
    <col min="8715" max="8715" width="3.42578125" style="1" customWidth="1"/>
    <col min="8716" max="8952" width="11.42578125" style="1"/>
    <col min="8953" max="8953" width="2.7109375" style="1" customWidth="1"/>
    <col min="8954" max="8954" width="0.28515625" style="1" customWidth="1"/>
    <col min="8955" max="8955" width="6.28515625" style="1" customWidth="1"/>
    <col min="8956" max="8956" width="36.140625" style="1" customWidth="1"/>
    <col min="8957" max="8957" width="7.28515625" style="1" customWidth="1"/>
    <col min="8958" max="8968" width="9.7109375" style="1" customWidth="1"/>
    <col min="8969" max="8969" width="3.42578125" style="1" customWidth="1"/>
    <col min="8970" max="8970" width="7.42578125" style="1" customWidth="1"/>
    <col min="8971" max="8971" width="3.42578125" style="1" customWidth="1"/>
    <col min="8972" max="9208" width="11.42578125" style="1"/>
    <col min="9209" max="9209" width="2.7109375" style="1" customWidth="1"/>
    <col min="9210" max="9210" width="0.28515625" style="1" customWidth="1"/>
    <col min="9211" max="9211" width="6.28515625" style="1" customWidth="1"/>
    <col min="9212" max="9212" width="36.140625" style="1" customWidth="1"/>
    <col min="9213" max="9213" width="7.28515625" style="1" customWidth="1"/>
    <col min="9214" max="9224" width="9.7109375" style="1" customWidth="1"/>
    <col min="9225" max="9225" width="3.42578125" style="1" customWidth="1"/>
    <col min="9226" max="9226" width="7.42578125" style="1" customWidth="1"/>
    <col min="9227" max="9227" width="3.42578125" style="1" customWidth="1"/>
    <col min="9228" max="9464" width="11.42578125" style="1"/>
    <col min="9465" max="9465" width="2.7109375" style="1" customWidth="1"/>
    <col min="9466" max="9466" width="0.28515625" style="1" customWidth="1"/>
    <col min="9467" max="9467" width="6.28515625" style="1" customWidth="1"/>
    <col min="9468" max="9468" width="36.140625" style="1" customWidth="1"/>
    <col min="9469" max="9469" width="7.28515625" style="1" customWidth="1"/>
    <col min="9470" max="9480" width="9.7109375" style="1" customWidth="1"/>
    <col min="9481" max="9481" width="3.42578125" style="1" customWidth="1"/>
    <col min="9482" max="9482" width="7.42578125" style="1" customWidth="1"/>
    <col min="9483" max="9483" width="3.42578125" style="1" customWidth="1"/>
    <col min="9484" max="9720" width="11.42578125" style="1"/>
    <col min="9721" max="9721" width="2.7109375" style="1" customWidth="1"/>
    <col min="9722" max="9722" width="0.28515625" style="1" customWidth="1"/>
    <col min="9723" max="9723" width="6.28515625" style="1" customWidth="1"/>
    <col min="9724" max="9724" width="36.140625" style="1" customWidth="1"/>
    <col min="9725" max="9725" width="7.28515625" style="1" customWidth="1"/>
    <col min="9726" max="9736" width="9.7109375" style="1" customWidth="1"/>
    <col min="9737" max="9737" width="3.42578125" style="1" customWidth="1"/>
    <col min="9738" max="9738" width="7.42578125" style="1" customWidth="1"/>
    <col min="9739" max="9739" width="3.42578125" style="1" customWidth="1"/>
    <col min="9740" max="9976" width="11.42578125" style="1"/>
    <col min="9977" max="9977" width="2.7109375" style="1" customWidth="1"/>
    <col min="9978" max="9978" width="0.28515625" style="1" customWidth="1"/>
    <col min="9979" max="9979" width="6.28515625" style="1" customWidth="1"/>
    <col min="9980" max="9980" width="36.140625" style="1" customWidth="1"/>
    <col min="9981" max="9981" width="7.28515625" style="1" customWidth="1"/>
    <col min="9982" max="9992" width="9.7109375" style="1" customWidth="1"/>
    <col min="9993" max="9993" width="3.42578125" style="1" customWidth="1"/>
    <col min="9994" max="9994" width="7.42578125" style="1" customWidth="1"/>
    <col min="9995" max="9995" width="3.42578125" style="1" customWidth="1"/>
    <col min="9996" max="10232" width="11.42578125" style="1"/>
    <col min="10233" max="10233" width="2.7109375" style="1" customWidth="1"/>
    <col min="10234" max="10234" width="0.28515625" style="1" customWidth="1"/>
    <col min="10235" max="10235" width="6.28515625" style="1" customWidth="1"/>
    <col min="10236" max="10236" width="36.140625" style="1" customWidth="1"/>
    <col min="10237" max="10237" width="7.28515625" style="1" customWidth="1"/>
    <col min="10238" max="10248" width="9.7109375" style="1" customWidth="1"/>
    <col min="10249" max="10249" width="3.42578125" style="1" customWidth="1"/>
    <col min="10250" max="10250" width="7.42578125" style="1" customWidth="1"/>
    <col min="10251" max="10251" width="3.42578125" style="1" customWidth="1"/>
    <col min="10252" max="10488" width="11.42578125" style="1"/>
    <col min="10489" max="10489" width="2.7109375" style="1" customWidth="1"/>
    <col min="10490" max="10490" width="0.28515625" style="1" customWidth="1"/>
    <col min="10491" max="10491" width="6.28515625" style="1" customWidth="1"/>
    <col min="10492" max="10492" width="36.140625" style="1" customWidth="1"/>
    <col min="10493" max="10493" width="7.28515625" style="1" customWidth="1"/>
    <col min="10494" max="10504" width="9.7109375" style="1" customWidth="1"/>
    <col min="10505" max="10505" width="3.42578125" style="1" customWidth="1"/>
    <col min="10506" max="10506" width="7.42578125" style="1" customWidth="1"/>
    <col min="10507" max="10507" width="3.42578125" style="1" customWidth="1"/>
    <col min="10508" max="10744" width="11.42578125" style="1"/>
    <col min="10745" max="10745" width="2.7109375" style="1" customWidth="1"/>
    <col min="10746" max="10746" width="0.28515625" style="1" customWidth="1"/>
    <col min="10747" max="10747" width="6.28515625" style="1" customWidth="1"/>
    <col min="10748" max="10748" width="36.140625" style="1" customWidth="1"/>
    <col min="10749" max="10749" width="7.28515625" style="1" customWidth="1"/>
    <col min="10750" max="10760" width="9.7109375" style="1" customWidth="1"/>
    <col min="10761" max="10761" width="3.42578125" style="1" customWidth="1"/>
    <col min="10762" max="10762" width="7.42578125" style="1" customWidth="1"/>
    <col min="10763" max="10763" width="3.42578125" style="1" customWidth="1"/>
    <col min="10764" max="11000" width="11.42578125" style="1"/>
    <col min="11001" max="11001" width="2.7109375" style="1" customWidth="1"/>
    <col min="11002" max="11002" width="0.28515625" style="1" customWidth="1"/>
    <col min="11003" max="11003" width="6.28515625" style="1" customWidth="1"/>
    <col min="11004" max="11004" width="36.140625" style="1" customWidth="1"/>
    <col min="11005" max="11005" width="7.28515625" style="1" customWidth="1"/>
    <col min="11006" max="11016" width="9.7109375" style="1" customWidth="1"/>
    <col min="11017" max="11017" width="3.42578125" style="1" customWidth="1"/>
    <col min="11018" max="11018" width="7.42578125" style="1" customWidth="1"/>
    <col min="11019" max="11019" width="3.42578125" style="1" customWidth="1"/>
    <col min="11020" max="11256" width="11.42578125" style="1"/>
    <col min="11257" max="11257" width="2.7109375" style="1" customWidth="1"/>
    <col min="11258" max="11258" width="0.28515625" style="1" customWidth="1"/>
    <col min="11259" max="11259" width="6.28515625" style="1" customWidth="1"/>
    <col min="11260" max="11260" width="36.140625" style="1" customWidth="1"/>
    <col min="11261" max="11261" width="7.28515625" style="1" customWidth="1"/>
    <col min="11262" max="11272" width="9.7109375" style="1" customWidth="1"/>
    <col min="11273" max="11273" width="3.42578125" style="1" customWidth="1"/>
    <col min="11274" max="11274" width="7.42578125" style="1" customWidth="1"/>
    <col min="11275" max="11275" width="3.42578125" style="1" customWidth="1"/>
    <col min="11276" max="11512" width="11.42578125" style="1"/>
    <col min="11513" max="11513" width="2.7109375" style="1" customWidth="1"/>
    <col min="11514" max="11514" width="0.28515625" style="1" customWidth="1"/>
    <col min="11515" max="11515" width="6.28515625" style="1" customWidth="1"/>
    <col min="11516" max="11516" width="36.140625" style="1" customWidth="1"/>
    <col min="11517" max="11517" width="7.28515625" style="1" customWidth="1"/>
    <col min="11518" max="11528" width="9.7109375" style="1" customWidth="1"/>
    <col min="11529" max="11529" width="3.42578125" style="1" customWidth="1"/>
    <col min="11530" max="11530" width="7.42578125" style="1" customWidth="1"/>
    <col min="11531" max="11531" width="3.42578125" style="1" customWidth="1"/>
    <col min="11532" max="11768" width="11.42578125" style="1"/>
    <col min="11769" max="11769" width="2.7109375" style="1" customWidth="1"/>
    <col min="11770" max="11770" width="0.28515625" style="1" customWidth="1"/>
    <col min="11771" max="11771" width="6.28515625" style="1" customWidth="1"/>
    <col min="11772" max="11772" width="36.140625" style="1" customWidth="1"/>
    <col min="11773" max="11773" width="7.28515625" style="1" customWidth="1"/>
    <col min="11774" max="11784" width="9.7109375" style="1" customWidth="1"/>
    <col min="11785" max="11785" width="3.42578125" style="1" customWidth="1"/>
    <col min="11786" max="11786" width="7.42578125" style="1" customWidth="1"/>
    <col min="11787" max="11787" width="3.42578125" style="1" customWidth="1"/>
    <col min="11788" max="12024" width="11.42578125" style="1"/>
    <col min="12025" max="12025" width="2.7109375" style="1" customWidth="1"/>
    <col min="12026" max="12026" width="0.28515625" style="1" customWidth="1"/>
    <col min="12027" max="12027" width="6.28515625" style="1" customWidth="1"/>
    <col min="12028" max="12028" width="36.140625" style="1" customWidth="1"/>
    <col min="12029" max="12029" width="7.28515625" style="1" customWidth="1"/>
    <col min="12030" max="12040" width="9.7109375" style="1" customWidth="1"/>
    <col min="12041" max="12041" width="3.42578125" style="1" customWidth="1"/>
    <col min="12042" max="12042" width="7.42578125" style="1" customWidth="1"/>
    <col min="12043" max="12043" width="3.42578125" style="1" customWidth="1"/>
    <col min="12044" max="12280" width="11.42578125" style="1"/>
    <col min="12281" max="12281" width="2.7109375" style="1" customWidth="1"/>
    <col min="12282" max="12282" width="0.28515625" style="1" customWidth="1"/>
    <col min="12283" max="12283" width="6.28515625" style="1" customWidth="1"/>
    <col min="12284" max="12284" width="36.140625" style="1" customWidth="1"/>
    <col min="12285" max="12285" width="7.28515625" style="1" customWidth="1"/>
    <col min="12286" max="12296" width="9.7109375" style="1" customWidth="1"/>
    <col min="12297" max="12297" width="3.42578125" style="1" customWidth="1"/>
    <col min="12298" max="12298" width="7.42578125" style="1" customWidth="1"/>
    <col min="12299" max="12299" width="3.42578125" style="1" customWidth="1"/>
    <col min="12300" max="12536" width="11.42578125" style="1"/>
    <col min="12537" max="12537" width="2.7109375" style="1" customWidth="1"/>
    <col min="12538" max="12538" width="0.28515625" style="1" customWidth="1"/>
    <col min="12539" max="12539" width="6.28515625" style="1" customWidth="1"/>
    <col min="12540" max="12540" width="36.140625" style="1" customWidth="1"/>
    <col min="12541" max="12541" width="7.28515625" style="1" customWidth="1"/>
    <col min="12542" max="12552" width="9.7109375" style="1" customWidth="1"/>
    <col min="12553" max="12553" width="3.42578125" style="1" customWidth="1"/>
    <col min="12554" max="12554" width="7.42578125" style="1" customWidth="1"/>
    <col min="12555" max="12555" width="3.42578125" style="1" customWidth="1"/>
    <col min="12556" max="12792" width="11.42578125" style="1"/>
    <col min="12793" max="12793" width="2.7109375" style="1" customWidth="1"/>
    <col min="12794" max="12794" width="0.28515625" style="1" customWidth="1"/>
    <col min="12795" max="12795" width="6.28515625" style="1" customWidth="1"/>
    <col min="12796" max="12796" width="36.140625" style="1" customWidth="1"/>
    <col min="12797" max="12797" width="7.28515625" style="1" customWidth="1"/>
    <col min="12798" max="12808" width="9.7109375" style="1" customWidth="1"/>
    <col min="12809" max="12809" width="3.42578125" style="1" customWidth="1"/>
    <col min="12810" max="12810" width="7.42578125" style="1" customWidth="1"/>
    <col min="12811" max="12811" width="3.42578125" style="1" customWidth="1"/>
    <col min="12812" max="13048" width="11.42578125" style="1"/>
    <col min="13049" max="13049" width="2.7109375" style="1" customWidth="1"/>
    <col min="13050" max="13050" width="0.28515625" style="1" customWidth="1"/>
    <col min="13051" max="13051" width="6.28515625" style="1" customWidth="1"/>
    <col min="13052" max="13052" width="36.140625" style="1" customWidth="1"/>
    <col min="13053" max="13053" width="7.28515625" style="1" customWidth="1"/>
    <col min="13054" max="13064" width="9.7109375" style="1" customWidth="1"/>
    <col min="13065" max="13065" width="3.42578125" style="1" customWidth="1"/>
    <col min="13066" max="13066" width="7.42578125" style="1" customWidth="1"/>
    <col min="13067" max="13067" width="3.42578125" style="1" customWidth="1"/>
    <col min="13068" max="13304" width="11.42578125" style="1"/>
    <col min="13305" max="13305" width="2.7109375" style="1" customWidth="1"/>
    <col min="13306" max="13306" width="0.28515625" style="1" customWidth="1"/>
    <col min="13307" max="13307" width="6.28515625" style="1" customWidth="1"/>
    <col min="13308" max="13308" width="36.140625" style="1" customWidth="1"/>
    <col min="13309" max="13309" width="7.28515625" style="1" customWidth="1"/>
    <col min="13310" max="13320" width="9.7109375" style="1" customWidth="1"/>
    <col min="13321" max="13321" width="3.42578125" style="1" customWidth="1"/>
    <col min="13322" max="13322" width="7.42578125" style="1" customWidth="1"/>
    <col min="13323" max="13323" width="3.42578125" style="1" customWidth="1"/>
    <col min="13324" max="13560" width="11.42578125" style="1"/>
    <col min="13561" max="13561" width="2.7109375" style="1" customWidth="1"/>
    <col min="13562" max="13562" width="0.28515625" style="1" customWidth="1"/>
    <col min="13563" max="13563" width="6.28515625" style="1" customWidth="1"/>
    <col min="13564" max="13564" width="36.140625" style="1" customWidth="1"/>
    <col min="13565" max="13565" width="7.28515625" style="1" customWidth="1"/>
    <col min="13566" max="13576" width="9.7109375" style="1" customWidth="1"/>
    <col min="13577" max="13577" width="3.42578125" style="1" customWidth="1"/>
    <col min="13578" max="13578" width="7.42578125" style="1" customWidth="1"/>
    <col min="13579" max="13579" width="3.42578125" style="1" customWidth="1"/>
    <col min="13580" max="13816" width="11.42578125" style="1"/>
    <col min="13817" max="13817" width="2.7109375" style="1" customWidth="1"/>
    <col min="13818" max="13818" width="0.28515625" style="1" customWidth="1"/>
    <col min="13819" max="13819" width="6.28515625" style="1" customWidth="1"/>
    <col min="13820" max="13820" width="36.140625" style="1" customWidth="1"/>
    <col min="13821" max="13821" width="7.28515625" style="1" customWidth="1"/>
    <col min="13822" max="13832" width="9.7109375" style="1" customWidth="1"/>
    <col min="13833" max="13833" width="3.42578125" style="1" customWidth="1"/>
    <col min="13834" max="13834" width="7.42578125" style="1" customWidth="1"/>
    <col min="13835" max="13835" width="3.42578125" style="1" customWidth="1"/>
    <col min="13836" max="14072" width="11.42578125" style="1"/>
    <col min="14073" max="14073" width="2.7109375" style="1" customWidth="1"/>
    <col min="14074" max="14074" width="0.28515625" style="1" customWidth="1"/>
    <col min="14075" max="14075" width="6.28515625" style="1" customWidth="1"/>
    <col min="14076" max="14076" width="36.140625" style="1" customWidth="1"/>
    <col min="14077" max="14077" width="7.28515625" style="1" customWidth="1"/>
    <col min="14078" max="14088" width="9.7109375" style="1" customWidth="1"/>
    <col min="14089" max="14089" width="3.42578125" style="1" customWidth="1"/>
    <col min="14090" max="14090" width="7.42578125" style="1" customWidth="1"/>
    <col min="14091" max="14091" width="3.42578125" style="1" customWidth="1"/>
    <col min="14092" max="14328" width="11.42578125" style="1"/>
    <col min="14329" max="14329" width="2.7109375" style="1" customWidth="1"/>
    <col min="14330" max="14330" width="0.28515625" style="1" customWidth="1"/>
    <col min="14331" max="14331" width="6.28515625" style="1" customWidth="1"/>
    <col min="14332" max="14332" width="36.140625" style="1" customWidth="1"/>
    <col min="14333" max="14333" width="7.28515625" style="1" customWidth="1"/>
    <col min="14334" max="14344" width="9.7109375" style="1" customWidth="1"/>
    <col min="14345" max="14345" width="3.42578125" style="1" customWidth="1"/>
    <col min="14346" max="14346" width="7.42578125" style="1" customWidth="1"/>
    <col min="14347" max="14347" width="3.42578125" style="1" customWidth="1"/>
    <col min="14348" max="14584" width="11.42578125" style="1"/>
    <col min="14585" max="14585" width="2.7109375" style="1" customWidth="1"/>
    <col min="14586" max="14586" width="0.28515625" style="1" customWidth="1"/>
    <col min="14587" max="14587" width="6.28515625" style="1" customWidth="1"/>
    <col min="14588" max="14588" width="36.140625" style="1" customWidth="1"/>
    <col min="14589" max="14589" width="7.28515625" style="1" customWidth="1"/>
    <col min="14590" max="14600" width="9.7109375" style="1" customWidth="1"/>
    <col min="14601" max="14601" width="3.42578125" style="1" customWidth="1"/>
    <col min="14602" max="14602" width="7.42578125" style="1" customWidth="1"/>
    <col min="14603" max="14603" width="3.42578125" style="1" customWidth="1"/>
    <col min="14604" max="14840" width="11.42578125" style="1"/>
    <col min="14841" max="14841" width="2.7109375" style="1" customWidth="1"/>
    <col min="14842" max="14842" width="0.28515625" style="1" customWidth="1"/>
    <col min="14843" max="14843" width="6.28515625" style="1" customWidth="1"/>
    <col min="14844" max="14844" width="36.140625" style="1" customWidth="1"/>
    <col min="14845" max="14845" width="7.28515625" style="1" customWidth="1"/>
    <col min="14846" max="14856" width="9.7109375" style="1" customWidth="1"/>
    <col min="14857" max="14857" width="3.42578125" style="1" customWidth="1"/>
    <col min="14858" max="14858" width="7.42578125" style="1" customWidth="1"/>
    <col min="14859" max="14859" width="3.42578125" style="1" customWidth="1"/>
    <col min="14860" max="15096" width="11.42578125" style="1"/>
    <col min="15097" max="15097" width="2.7109375" style="1" customWidth="1"/>
    <col min="15098" max="15098" width="0.28515625" style="1" customWidth="1"/>
    <col min="15099" max="15099" width="6.28515625" style="1" customWidth="1"/>
    <col min="15100" max="15100" width="36.140625" style="1" customWidth="1"/>
    <col min="15101" max="15101" width="7.28515625" style="1" customWidth="1"/>
    <col min="15102" max="15112" width="9.7109375" style="1" customWidth="1"/>
    <col min="15113" max="15113" width="3.42578125" style="1" customWidth="1"/>
    <col min="15114" max="15114" width="7.42578125" style="1" customWidth="1"/>
    <col min="15115" max="15115" width="3.42578125" style="1" customWidth="1"/>
    <col min="15116" max="15352" width="11.42578125" style="1"/>
    <col min="15353" max="15353" width="2.7109375" style="1" customWidth="1"/>
    <col min="15354" max="15354" width="0.28515625" style="1" customWidth="1"/>
    <col min="15355" max="15355" width="6.28515625" style="1" customWidth="1"/>
    <col min="15356" max="15356" width="36.140625" style="1" customWidth="1"/>
    <col min="15357" max="15357" width="7.28515625" style="1" customWidth="1"/>
    <col min="15358" max="15368" width="9.7109375" style="1" customWidth="1"/>
    <col min="15369" max="15369" width="3.42578125" style="1" customWidth="1"/>
    <col min="15370" max="15370" width="7.42578125" style="1" customWidth="1"/>
    <col min="15371" max="15371" width="3.42578125" style="1" customWidth="1"/>
    <col min="15372" max="15608" width="11.42578125" style="1"/>
    <col min="15609" max="15609" width="2.7109375" style="1" customWidth="1"/>
    <col min="15610" max="15610" width="0.28515625" style="1" customWidth="1"/>
    <col min="15611" max="15611" width="6.28515625" style="1" customWidth="1"/>
    <col min="15612" max="15612" width="36.140625" style="1" customWidth="1"/>
    <col min="15613" max="15613" width="7.28515625" style="1" customWidth="1"/>
    <col min="15614" max="15624" width="9.7109375" style="1" customWidth="1"/>
    <col min="15625" max="15625" width="3.42578125" style="1" customWidth="1"/>
    <col min="15626" max="15626" width="7.42578125" style="1" customWidth="1"/>
    <col min="15627" max="15627" width="3.42578125" style="1" customWidth="1"/>
    <col min="15628" max="15864" width="11.42578125" style="1"/>
    <col min="15865" max="15865" width="2.7109375" style="1" customWidth="1"/>
    <col min="15866" max="15866" width="0.28515625" style="1" customWidth="1"/>
    <col min="15867" max="15867" width="6.28515625" style="1" customWidth="1"/>
    <col min="15868" max="15868" width="36.140625" style="1" customWidth="1"/>
    <col min="15869" max="15869" width="7.28515625" style="1" customWidth="1"/>
    <col min="15870" max="15880" width="9.7109375" style="1" customWidth="1"/>
    <col min="15881" max="15881" width="3.42578125" style="1" customWidth="1"/>
    <col min="15882" max="15882" width="7.42578125" style="1" customWidth="1"/>
    <col min="15883" max="15883" width="3.42578125" style="1" customWidth="1"/>
    <col min="15884" max="16120" width="11.42578125" style="1"/>
    <col min="16121" max="16121" width="2.7109375" style="1" customWidth="1"/>
    <col min="16122" max="16122" width="0.28515625" style="1" customWidth="1"/>
    <col min="16123" max="16123" width="6.28515625" style="1" customWidth="1"/>
    <col min="16124" max="16124" width="36.140625" style="1" customWidth="1"/>
    <col min="16125" max="16125" width="7.28515625" style="1" customWidth="1"/>
    <col min="16126" max="16136" width="9.7109375" style="1" customWidth="1"/>
    <col min="16137" max="16137" width="3.42578125" style="1" customWidth="1"/>
    <col min="16138" max="16138" width="7.42578125" style="1" customWidth="1"/>
    <col min="16139" max="16139" width="3.42578125" style="1" customWidth="1"/>
    <col min="16140" max="16384" width="11.42578125" style="1"/>
  </cols>
  <sheetData>
    <row r="1" spans="1:14" ht="6.4" customHeight="1" x14ac:dyDescent="0.35">
      <c r="A1" s="2"/>
      <c r="B1" s="2"/>
      <c r="C1" s="2"/>
      <c r="D1" s="2"/>
      <c r="E1" s="2"/>
      <c r="F1" s="2"/>
      <c r="G1" s="2"/>
      <c r="H1" s="2"/>
      <c r="I1" s="3"/>
      <c r="J1" s="3"/>
      <c r="K1" s="3"/>
    </row>
    <row r="2" spans="1:14" ht="15" x14ac:dyDescent="0.3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3"/>
      <c r="M2" s="3"/>
      <c r="N2" s="3"/>
    </row>
    <row r="3" spans="1:14" ht="13.15" customHeight="1" x14ac:dyDescent="0.35">
      <c r="A3" s="4" t="e">
        <f>#REF!</f>
        <v>#REF!</v>
      </c>
      <c r="B3" s="5"/>
      <c r="C3" s="6"/>
      <c r="D3" s="7"/>
      <c r="E3" s="8"/>
      <c r="F3" s="8"/>
      <c r="G3" s="9"/>
      <c r="H3" s="10" t="e">
        <f>#REF!</f>
        <v>#REF!</v>
      </c>
    </row>
    <row r="4" spans="1:14" ht="13.15" customHeight="1" thickBot="1" x14ac:dyDescent="0.4">
      <c r="A4" s="54" t="s">
        <v>1</v>
      </c>
      <c r="B4" s="55" t="s">
        <v>2</v>
      </c>
      <c r="C4" s="56" t="s">
        <v>3</v>
      </c>
      <c r="D4" s="55" t="s">
        <v>4</v>
      </c>
      <c r="E4" s="57" t="s">
        <v>5</v>
      </c>
      <c r="F4" s="57" t="s">
        <v>6</v>
      </c>
      <c r="G4" s="58" t="s">
        <v>7</v>
      </c>
      <c r="H4" s="54" t="s">
        <v>8</v>
      </c>
    </row>
    <row r="5" spans="1:14" ht="90.75" customHeight="1" thickBot="1" x14ac:dyDescent="0.25">
      <c r="A5" s="44" t="s">
        <v>19</v>
      </c>
      <c r="B5" s="44" t="s">
        <v>20</v>
      </c>
      <c r="C5" s="44" t="s">
        <v>21</v>
      </c>
      <c r="D5" s="44" t="s">
        <v>89</v>
      </c>
      <c r="E5" s="43" t="s">
        <v>90</v>
      </c>
      <c r="F5" s="43" t="s">
        <v>91</v>
      </c>
      <c r="G5" s="43" t="s">
        <v>92</v>
      </c>
      <c r="H5" s="43" t="s">
        <v>93</v>
      </c>
      <c r="I5" s="11"/>
      <c r="J5" s="11"/>
      <c r="K5" s="11"/>
    </row>
    <row r="6" spans="1:14" ht="15" x14ac:dyDescent="0.3">
      <c r="A6" s="12" t="s">
        <v>30</v>
      </c>
      <c r="B6" s="13" t="s">
        <v>16</v>
      </c>
      <c r="C6" s="50">
        <v>19776.355947042084</v>
      </c>
      <c r="D6" s="14">
        <v>1</v>
      </c>
      <c r="E6" s="14">
        <v>2</v>
      </c>
      <c r="F6" s="15">
        <v>2.2360679774997898</v>
      </c>
      <c r="G6" s="16">
        <v>8.1999311451909182E-2</v>
      </c>
      <c r="H6" s="16">
        <v>8.4687709679071743E-2</v>
      </c>
      <c r="I6" s="17"/>
      <c r="J6" s="17"/>
      <c r="K6" s="17"/>
    </row>
    <row r="7" spans="1:14" ht="15" x14ac:dyDescent="0.3">
      <c r="A7" s="18" t="s">
        <v>31</v>
      </c>
      <c r="B7" s="19" t="s">
        <v>16</v>
      </c>
      <c r="C7" s="51">
        <v>41950.304788418493</v>
      </c>
      <c r="D7" s="20">
        <v>1</v>
      </c>
      <c r="E7" s="20">
        <v>2</v>
      </c>
      <c r="F7" s="21">
        <v>2.2360679774997898</v>
      </c>
      <c r="G7" s="22">
        <v>0.17393983588581924</v>
      </c>
      <c r="H7" s="22">
        <v>0.17964256116666052</v>
      </c>
      <c r="I7" s="17"/>
      <c r="J7" s="17"/>
      <c r="K7" s="17"/>
    </row>
    <row r="8" spans="1:14" ht="15" x14ac:dyDescent="0.3">
      <c r="A8" s="18" t="s">
        <v>32</v>
      </c>
      <c r="B8" s="19" t="s">
        <v>16</v>
      </c>
      <c r="C8" s="51">
        <v>1536.7260198427964</v>
      </c>
      <c r="D8" s="20">
        <v>1</v>
      </c>
      <c r="E8" s="20">
        <v>2</v>
      </c>
      <c r="F8" s="21">
        <v>2.2360679774997898</v>
      </c>
      <c r="G8" s="22">
        <v>6.3717742467205851E-3</v>
      </c>
      <c r="H8" s="22">
        <v>6.5806768129184727E-3</v>
      </c>
      <c r="I8" s="17"/>
      <c r="J8" s="17"/>
      <c r="K8" s="17"/>
    </row>
    <row r="9" spans="1:14" ht="15" x14ac:dyDescent="0.3">
      <c r="A9" s="18" t="s">
        <v>33</v>
      </c>
      <c r="B9" s="19" t="s">
        <v>16</v>
      </c>
      <c r="C9" s="51">
        <v>2557.16262377762</v>
      </c>
      <c r="D9" s="20">
        <v>1</v>
      </c>
      <c r="E9" s="20">
        <v>6</v>
      </c>
      <c r="F9" s="21">
        <v>6.0827625302982193</v>
      </c>
      <c r="G9" s="22">
        <v>2.8842848138681872E-2</v>
      </c>
      <c r="H9" s="22">
        <v>2.9788478783980978E-2</v>
      </c>
      <c r="I9" s="17"/>
      <c r="J9" s="17"/>
      <c r="K9" s="17"/>
    </row>
    <row r="10" spans="1:14" ht="15" x14ac:dyDescent="0.3">
      <c r="A10" s="18" t="s">
        <v>30</v>
      </c>
      <c r="B10" s="19" t="s">
        <v>17</v>
      </c>
      <c r="C10" s="51">
        <v>14.374721705734601</v>
      </c>
      <c r="D10" s="20">
        <v>1</v>
      </c>
      <c r="E10" s="20">
        <v>100</v>
      </c>
      <c r="F10" s="21">
        <v>100.00499987500625</v>
      </c>
      <c r="G10" s="22">
        <v>2.6656313808038523E-3</v>
      </c>
      <c r="H10" s="22">
        <v>2.7530257570679119E-3</v>
      </c>
      <c r="I10" s="17"/>
      <c r="J10" s="17"/>
      <c r="K10" s="17"/>
    </row>
    <row r="11" spans="1:14" ht="15" x14ac:dyDescent="0.3">
      <c r="A11" s="18" t="s">
        <v>31</v>
      </c>
      <c r="B11" s="19" t="s">
        <v>17</v>
      </c>
      <c r="C11" s="51">
        <v>17.775145848041959</v>
      </c>
      <c r="D11" s="20">
        <v>1</v>
      </c>
      <c r="E11" s="20">
        <v>100</v>
      </c>
      <c r="F11" s="21">
        <v>100.00499987500625</v>
      </c>
      <c r="G11" s="22">
        <v>3.2962020093928878E-3</v>
      </c>
      <c r="H11" s="22">
        <v>3.4042700343740314E-3</v>
      </c>
      <c r="I11" s="17"/>
      <c r="J11" s="17"/>
      <c r="K11" s="17"/>
    </row>
    <row r="12" spans="1:14" ht="15" x14ac:dyDescent="0.3">
      <c r="A12" s="18" t="s">
        <v>32</v>
      </c>
      <c r="B12" s="19" t="s">
        <v>17</v>
      </c>
      <c r="C12" s="51">
        <v>1.9723340687898401</v>
      </c>
      <c r="D12" s="20">
        <v>1</v>
      </c>
      <c r="E12" s="20">
        <v>100</v>
      </c>
      <c r="F12" s="21">
        <v>100.00499987500625</v>
      </c>
      <c r="G12" s="22">
        <v>3.6574729548310682E-4</v>
      </c>
      <c r="H12" s="22">
        <v>3.777385471577377E-4</v>
      </c>
      <c r="I12" s="17"/>
      <c r="J12" s="17"/>
      <c r="K12" s="17"/>
    </row>
    <row r="13" spans="1:14" ht="15" x14ac:dyDescent="0.3">
      <c r="A13" s="18" t="s">
        <v>33</v>
      </c>
      <c r="B13" s="19" t="s">
        <v>17</v>
      </c>
      <c r="C13" s="51">
        <v>1.3927979318119999E-2</v>
      </c>
      <c r="D13" s="20">
        <v>1</v>
      </c>
      <c r="E13" s="20">
        <v>100</v>
      </c>
      <c r="F13" s="21">
        <v>100.00499987500625</v>
      </c>
      <c r="G13" s="22">
        <v>2.5827880011587599E-6</v>
      </c>
      <c r="H13" s="22">
        <v>2.6674663058970159E-6</v>
      </c>
      <c r="I13" s="17"/>
      <c r="J13" s="17"/>
      <c r="K13" s="17"/>
    </row>
    <row r="14" spans="1:14" ht="15" x14ac:dyDescent="0.3">
      <c r="A14" s="18" t="s">
        <v>34</v>
      </c>
      <c r="B14" s="19" t="s">
        <v>17</v>
      </c>
      <c r="C14" s="51">
        <v>40.017870972415558</v>
      </c>
      <c r="D14" s="20">
        <v>1</v>
      </c>
      <c r="E14" s="20">
        <v>100</v>
      </c>
      <c r="F14" s="21">
        <v>100.00499987500625</v>
      </c>
      <c r="G14" s="22">
        <v>7.4208666324632067E-3</v>
      </c>
      <c r="H14" s="22">
        <v>7.6641643424741526E-3</v>
      </c>
      <c r="I14" s="17"/>
      <c r="J14" s="17"/>
      <c r="K14" s="17"/>
    </row>
    <row r="15" spans="1:14" ht="15" x14ac:dyDescent="0.3">
      <c r="A15" s="18" t="s">
        <v>30</v>
      </c>
      <c r="B15" s="19" t="s">
        <v>18</v>
      </c>
      <c r="C15" s="51">
        <v>33.611459066456</v>
      </c>
      <c r="D15" s="20">
        <v>1</v>
      </c>
      <c r="E15" s="20">
        <v>100</v>
      </c>
      <c r="F15" s="21">
        <v>100.00499987500625</v>
      </c>
      <c r="G15" s="22">
        <v>6.2328691905323115E-3</v>
      </c>
      <c r="H15" s="22">
        <v>6.4372176684069152E-3</v>
      </c>
      <c r="I15" s="17"/>
      <c r="J15" s="17"/>
      <c r="K15" s="17"/>
    </row>
    <row r="16" spans="1:14" ht="15" x14ac:dyDescent="0.3">
      <c r="A16" s="18" t="s">
        <v>31</v>
      </c>
      <c r="B16" s="19" t="s">
        <v>18</v>
      </c>
      <c r="C16" s="51">
        <v>193.13851768214971</v>
      </c>
      <c r="D16" s="20">
        <v>1</v>
      </c>
      <c r="E16" s="20">
        <v>100</v>
      </c>
      <c r="F16" s="21">
        <v>100.00499987500625</v>
      </c>
      <c r="G16" s="22">
        <v>3.5815378141901076E-2</v>
      </c>
      <c r="H16" s="22">
        <v>3.6989607503062398E-2</v>
      </c>
      <c r="I16" s="17"/>
      <c r="J16" s="17"/>
      <c r="K16" s="17"/>
    </row>
    <row r="17" spans="1:11" ht="15" x14ac:dyDescent="0.3">
      <c r="A17" s="18" t="s">
        <v>32</v>
      </c>
      <c r="B17" s="19" t="s">
        <v>18</v>
      </c>
      <c r="C17" s="51">
        <v>0.90748266742145001</v>
      </c>
      <c r="D17" s="20">
        <v>1</v>
      </c>
      <c r="E17" s="20">
        <v>100</v>
      </c>
      <c r="F17" s="21">
        <v>100.00499987500625</v>
      </c>
      <c r="G17" s="22">
        <v>1.6828251185198041E-4</v>
      </c>
      <c r="H17" s="22">
        <v>1.7379975825947805E-4</v>
      </c>
      <c r="I17" s="17"/>
      <c r="J17" s="17"/>
      <c r="K17" s="17"/>
    </row>
    <row r="18" spans="1:11" ht="15" x14ac:dyDescent="0.3">
      <c r="A18" s="18" t="s">
        <v>33</v>
      </c>
      <c r="B18" s="19" t="s">
        <v>18</v>
      </c>
      <c r="C18" s="51">
        <v>66.740494648630701</v>
      </c>
      <c r="D18" s="20">
        <v>1</v>
      </c>
      <c r="E18" s="20">
        <v>100</v>
      </c>
      <c r="F18" s="21">
        <v>100.00499987500625</v>
      </c>
      <c r="G18" s="22">
        <v>1.2376278341081801E-2</v>
      </c>
      <c r="H18" s="22">
        <v>1.2782042293996798E-2</v>
      </c>
      <c r="I18" s="17"/>
      <c r="J18" s="17"/>
      <c r="K18" s="17"/>
    </row>
    <row r="19" spans="1:11" ht="15" x14ac:dyDescent="0.3">
      <c r="A19" s="18" t="s">
        <v>34</v>
      </c>
      <c r="B19" s="19" t="s">
        <v>18</v>
      </c>
      <c r="C19" s="51">
        <v>104.34398935123831</v>
      </c>
      <c r="D19" s="20">
        <v>1</v>
      </c>
      <c r="E19" s="20">
        <v>100</v>
      </c>
      <c r="F19" s="21">
        <v>100.00499987500625</v>
      </c>
      <c r="G19" s="22">
        <v>1.934942589545665E-2</v>
      </c>
      <c r="H19" s="22">
        <v>1.9983808811031092E-2</v>
      </c>
      <c r="I19" s="17"/>
      <c r="J19" s="17"/>
      <c r="K19" s="17"/>
    </row>
    <row r="20" spans="1:11" ht="15" x14ac:dyDescent="0.3">
      <c r="A20" s="18" t="s">
        <v>35</v>
      </c>
      <c r="B20" s="19" t="s">
        <v>16</v>
      </c>
      <c r="C20" s="51">
        <v>24030.034488523506</v>
      </c>
      <c r="D20" s="20">
        <v>3</v>
      </c>
      <c r="E20" s="20">
        <v>2</v>
      </c>
      <c r="F20" s="21">
        <v>3.6055512754639891</v>
      </c>
      <c r="G20" s="22">
        <v>0.16065897932876852</v>
      </c>
      <c r="H20" s="22">
        <v>0.165926283499469</v>
      </c>
      <c r="I20" s="17"/>
      <c r="J20" s="17"/>
      <c r="K20" s="17"/>
    </row>
    <row r="21" spans="1:11" ht="15" x14ac:dyDescent="0.3">
      <c r="A21" s="18" t="s">
        <v>36</v>
      </c>
      <c r="B21" s="19" t="s">
        <v>16</v>
      </c>
      <c r="C21" s="51">
        <v>16126.514242850459</v>
      </c>
      <c r="D21" s="20">
        <v>3</v>
      </c>
      <c r="E21" s="20">
        <v>2</v>
      </c>
      <c r="F21" s="21">
        <v>3.6055512754639891</v>
      </c>
      <c r="G21" s="22">
        <v>0.10781796087827403</v>
      </c>
      <c r="H21" s="22">
        <v>0.11135283952236398</v>
      </c>
      <c r="I21" s="17"/>
      <c r="J21" s="17"/>
      <c r="K21" s="17"/>
    </row>
    <row r="22" spans="1:11" ht="15" x14ac:dyDescent="0.3">
      <c r="A22" s="18" t="s">
        <v>37</v>
      </c>
      <c r="B22" s="19" t="s">
        <v>16</v>
      </c>
      <c r="C22" s="51">
        <v>23520.561269727448</v>
      </c>
      <c r="D22" s="20">
        <v>3</v>
      </c>
      <c r="E22" s="20">
        <v>2</v>
      </c>
      <c r="F22" s="21">
        <v>3.6055512754639891</v>
      </c>
      <c r="G22" s="22">
        <v>0.15725276501949617</v>
      </c>
      <c r="H22" s="22">
        <v>0.16240839434380777</v>
      </c>
      <c r="I22" s="17"/>
      <c r="J22" s="17"/>
      <c r="K22" s="17"/>
    </row>
    <row r="23" spans="1:11" ht="15" x14ac:dyDescent="0.3">
      <c r="A23" s="18" t="s">
        <v>38</v>
      </c>
      <c r="B23" s="19" t="s">
        <v>16</v>
      </c>
      <c r="C23" s="51">
        <v>843.82026896972332</v>
      </c>
      <c r="D23" s="20">
        <v>3</v>
      </c>
      <c r="E23" s="20">
        <v>6</v>
      </c>
      <c r="F23" s="21">
        <v>6.7082039324993694</v>
      </c>
      <c r="G23" s="22">
        <v>1.0496273615316548E-2</v>
      </c>
      <c r="H23" s="22">
        <v>1.0840400448573916E-2</v>
      </c>
      <c r="I23" s="17"/>
      <c r="J23" s="17"/>
      <c r="K23" s="17"/>
    </row>
    <row r="24" spans="1:11" ht="15" x14ac:dyDescent="0.3">
      <c r="A24" s="18" t="s">
        <v>35</v>
      </c>
      <c r="B24" s="19" t="s">
        <v>17</v>
      </c>
      <c r="C24" s="51">
        <v>33.880079629474125</v>
      </c>
      <c r="D24" s="20">
        <v>3</v>
      </c>
      <c r="E24" s="20">
        <v>100</v>
      </c>
      <c r="F24" s="21">
        <v>100.04498987955368</v>
      </c>
      <c r="G24" s="22">
        <v>6.2851941889818649E-3</v>
      </c>
      <c r="H24" s="22">
        <v>6.4912581743476576E-3</v>
      </c>
      <c r="I24" s="17"/>
      <c r="J24" s="17"/>
      <c r="K24" s="17"/>
    </row>
    <row r="25" spans="1:11" ht="15" x14ac:dyDescent="0.3">
      <c r="A25" s="18" t="s">
        <v>36</v>
      </c>
      <c r="B25" s="19" t="s">
        <v>17</v>
      </c>
      <c r="C25" s="51">
        <v>39.078210425994882</v>
      </c>
      <c r="D25" s="20">
        <v>3</v>
      </c>
      <c r="E25" s="20">
        <v>100</v>
      </c>
      <c r="F25" s="21">
        <v>100.04498987955368</v>
      </c>
      <c r="G25" s="22">
        <v>7.2495148704314286E-3</v>
      </c>
      <c r="H25" s="22">
        <v>7.4871947067662332E-3</v>
      </c>
      <c r="I25" s="17"/>
      <c r="J25" s="17"/>
      <c r="K25" s="17"/>
    </row>
    <row r="26" spans="1:11" ht="15" x14ac:dyDescent="0.3">
      <c r="A26" s="18" t="s">
        <v>37</v>
      </c>
      <c r="B26" s="19" t="s">
        <v>17</v>
      </c>
      <c r="C26" s="51">
        <v>12.597152492419319</v>
      </c>
      <c r="D26" s="20">
        <v>3</v>
      </c>
      <c r="E26" s="20">
        <v>100</v>
      </c>
      <c r="F26" s="21">
        <v>100.04498987955368</v>
      </c>
      <c r="G26" s="22">
        <v>2.3369351698392473E-3</v>
      </c>
      <c r="H26" s="22">
        <v>2.4135530371889539E-3</v>
      </c>
      <c r="I26" s="17"/>
      <c r="J26" s="17"/>
      <c r="K26" s="17"/>
    </row>
    <row r="27" spans="1:11" ht="15" x14ac:dyDescent="0.3">
      <c r="A27" s="18" t="s">
        <v>38</v>
      </c>
      <c r="B27" s="19" t="s">
        <v>17</v>
      </c>
      <c r="C27" s="51">
        <v>1.63178295369964</v>
      </c>
      <c r="D27" s="20">
        <v>3</v>
      </c>
      <c r="E27" s="20">
        <v>100</v>
      </c>
      <c r="F27" s="21">
        <v>100.04498987955368</v>
      </c>
      <c r="G27" s="22">
        <v>3.0271690180297943E-4</v>
      </c>
      <c r="H27" s="22">
        <v>3.1264166297145047E-4</v>
      </c>
      <c r="I27" s="17"/>
      <c r="J27" s="17"/>
      <c r="K27" s="17"/>
    </row>
    <row r="28" spans="1:11" ht="15" x14ac:dyDescent="0.3">
      <c r="A28" s="18" t="s">
        <v>39</v>
      </c>
      <c r="B28" s="19" t="s">
        <v>17</v>
      </c>
      <c r="C28" s="51">
        <v>21.306106150655761</v>
      </c>
      <c r="D28" s="20">
        <v>3</v>
      </c>
      <c r="E28" s="20">
        <v>100</v>
      </c>
      <c r="F28" s="21">
        <v>100.04498987955368</v>
      </c>
      <c r="G28" s="22">
        <v>3.9525590267926692E-3</v>
      </c>
      <c r="H28" s="22">
        <v>4.0821461232235547E-3</v>
      </c>
      <c r="I28" s="17"/>
      <c r="J28" s="17"/>
      <c r="K28" s="17"/>
    </row>
    <row r="29" spans="1:11" ht="15" x14ac:dyDescent="0.3">
      <c r="A29" s="18" t="s">
        <v>35</v>
      </c>
      <c r="B29" s="19" t="s">
        <v>18</v>
      </c>
      <c r="C29" s="51">
        <v>322.82178117704382</v>
      </c>
      <c r="D29" s="20">
        <v>3</v>
      </c>
      <c r="E29" s="20">
        <v>100</v>
      </c>
      <c r="F29" s="21">
        <v>100.04498987955368</v>
      </c>
      <c r="G29" s="22">
        <v>5.9887627340922657E-2</v>
      </c>
      <c r="H29" s="22">
        <v>6.1851080305606786E-2</v>
      </c>
      <c r="I29" s="17"/>
      <c r="J29" s="17"/>
      <c r="K29" s="17"/>
    </row>
    <row r="30" spans="1:11" ht="15" x14ac:dyDescent="0.3">
      <c r="A30" s="18" t="s">
        <v>36</v>
      </c>
      <c r="B30" s="19" t="s">
        <v>18</v>
      </c>
      <c r="C30" s="51">
        <v>57.733050979101904</v>
      </c>
      <c r="D30" s="20">
        <v>3</v>
      </c>
      <c r="E30" s="20">
        <v>100</v>
      </c>
      <c r="F30" s="21">
        <v>100.04498987955368</v>
      </c>
      <c r="G30" s="22">
        <v>1.0710229742505399E-2</v>
      </c>
      <c r="H30" s="22">
        <v>1.1061371259945359E-2</v>
      </c>
      <c r="I30" s="17"/>
      <c r="J30" s="17"/>
      <c r="K30" s="17"/>
    </row>
    <row r="31" spans="1:11" ht="15" x14ac:dyDescent="0.3">
      <c r="A31" s="18" t="s">
        <v>37</v>
      </c>
      <c r="B31" s="19" t="s">
        <v>18</v>
      </c>
      <c r="C31" s="51">
        <v>12.40700805205195</v>
      </c>
      <c r="D31" s="20">
        <v>3</v>
      </c>
      <c r="E31" s="20">
        <v>100</v>
      </c>
      <c r="F31" s="21">
        <v>100.04498987955368</v>
      </c>
      <c r="G31" s="22">
        <v>2.3016609100165362E-3</v>
      </c>
      <c r="H31" s="22">
        <v>2.3771222889044166E-3</v>
      </c>
      <c r="I31" s="17"/>
      <c r="J31" s="17"/>
      <c r="K31" s="17"/>
    </row>
    <row r="32" spans="1:11" ht="15" x14ac:dyDescent="0.3">
      <c r="A32" s="18" t="s">
        <v>38</v>
      </c>
      <c r="B32" s="19" t="s">
        <v>18</v>
      </c>
      <c r="C32" s="51">
        <v>2.3514540830868502</v>
      </c>
      <c r="D32" s="20">
        <v>3</v>
      </c>
      <c r="E32" s="20">
        <v>100</v>
      </c>
      <c r="F32" s="21">
        <v>100.04498987955368</v>
      </c>
      <c r="G32" s="22">
        <v>4.3622523029189676E-4</v>
      </c>
      <c r="H32" s="22">
        <v>4.5052714472258205E-4</v>
      </c>
      <c r="I32" s="17"/>
      <c r="J32" s="17"/>
      <c r="K32" s="17"/>
    </row>
    <row r="33" spans="1:11" ht="15" x14ac:dyDescent="0.3">
      <c r="A33" s="18" t="s">
        <v>39</v>
      </c>
      <c r="B33" s="19" t="s">
        <v>18</v>
      </c>
      <c r="C33" s="51">
        <v>29.203047527265049</v>
      </c>
      <c r="D33" s="20">
        <v>3</v>
      </c>
      <c r="E33" s="20">
        <v>100</v>
      </c>
      <c r="F33" s="21">
        <v>100.04498987955368</v>
      </c>
      <c r="G33" s="22">
        <v>5.4175440738707748E-3</v>
      </c>
      <c r="H33" s="22">
        <v>5.595161612675488E-3</v>
      </c>
      <c r="I33" s="17"/>
      <c r="J33" s="17"/>
      <c r="K33" s="17"/>
    </row>
    <row r="34" spans="1:11" ht="15" x14ac:dyDescent="0.3">
      <c r="A34" s="18" t="s">
        <v>40</v>
      </c>
      <c r="B34" s="19" t="s">
        <v>16</v>
      </c>
      <c r="C34" s="51">
        <v>120320.12918979929</v>
      </c>
      <c r="D34" s="20">
        <v>3</v>
      </c>
      <c r="E34" s="20">
        <v>1</v>
      </c>
      <c r="F34" s="21">
        <v>3.1622776601683795</v>
      </c>
      <c r="G34" s="22">
        <v>0.70553282284864849</v>
      </c>
      <c r="H34" s="22">
        <v>0.72866415354602532</v>
      </c>
      <c r="I34" s="17"/>
      <c r="J34" s="17"/>
      <c r="K34" s="17"/>
    </row>
    <row r="35" spans="1:11" ht="15" x14ac:dyDescent="0.3">
      <c r="A35" s="18" t="s">
        <v>40</v>
      </c>
      <c r="B35" s="19" t="s">
        <v>17</v>
      </c>
      <c r="C35" s="51">
        <v>1094.6517563734242</v>
      </c>
      <c r="D35" s="20">
        <v>3</v>
      </c>
      <c r="E35" s="20">
        <v>50</v>
      </c>
      <c r="F35" s="21">
        <v>50.089919145472777</v>
      </c>
      <c r="G35" s="22">
        <v>0.1016729072853941</v>
      </c>
      <c r="H35" s="22">
        <v>0.10500631654038307</v>
      </c>
      <c r="I35" s="17"/>
      <c r="J35" s="17"/>
      <c r="K35" s="17"/>
    </row>
    <row r="36" spans="1:11" ht="15" x14ac:dyDescent="0.3">
      <c r="A36" s="18" t="s">
        <v>40</v>
      </c>
      <c r="B36" s="19" t="s">
        <v>18</v>
      </c>
      <c r="C36" s="51">
        <v>849.68860144884832</v>
      </c>
      <c r="D36" s="20">
        <v>3</v>
      </c>
      <c r="E36" s="20">
        <v>50</v>
      </c>
      <c r="F36" s="21">
        <v>50.089919145472777</v>
      </c>
      <c r="G36" s="22">
        <v>7.8920359734109061E-2</v>
      </c>
      <c r="H36" s="22">
        <v>8.150781262169389E-2</v>
      </c>
      <c r="I36" s="17"/>
      <c r="J36" s="17"/>
      <c r="K36" s="17"/>
    </row>
    <row r="37" spans="1:11" ht="15" x14ac:dyDescent="0.3">
      <c r="A37" s="18" t="s">
        <v>41</v>
      </c>
      <c r="B37" s="19" t="s">
        <v>16</v>
      </c>
      <c r="C37" s="51">
        <v>58374.919008389377</v>
      </c>
      <c r="D37" s="20">
        <v>5</v>
      </c>
      <c r="E37" s="20">
        <v>2</v>
      </c>
      <c r="F37" s="21">
        <v>5.3851648071345037</v>
      </c>
      <c r="G37" s="22">
        <v>0.58291364731983653</v>
      </c>
      <c r="H37" s="22">
        <v>0.6020248323809767</v>
      </c>
      <c r="I37" s="17"/>
      <c r="J37" s="17"/>
      <c r="K37" s="17"/>
    </row>
    <row r="38" spans="1:11" ht="15" x14ac:dyDescent="0.3">
      <c r="A38" s="18" t="s">
        <v>42</v>
      </c>
      <c r="B38" s="19" t="s">
        <v>16</v>
      </c>
      <c r="C38" s="51">
        <v>3907.0543533296</v>
      </c>
      <c r="D38" s="20">
        <v>5</v>
      </c>
      <c r="E38" s="20">
        <v>2</v>
      </c>
      <c r="F38" s="21">
        <v>5.3851648071345037</v>
      </c>
      <c r="G38" s="22">
        <v>3.9014620355171607E-2</v>
      </c>
      <c r="H38" s="22">
        <v>4.0293738854328486E-2</v>
      </c>
      <c r="I38" s="17"/>
      <c r="J38" s="17"/>
      <c r="K38" s="17"/>
    </row>
    <row r="39" spans="1:11" ht="15" x14ac:dyDescent="0.3">
      <c r="A39" s="18" t="s">
        <v>43</v>
      </c>
      <c r="B39" s="19" t="s">
        <v>16</v>
      </c>
      <c r="C39" s="51">
        <v>29480.360204608689</v>
      </c>
      <c r="D39" s="20">
        <v>5</v>
      </c>
      <c r="E39" s="20">
        <v>2</v>
      </c>
      <c r="F39" s="21">
        <v>5.3851648071345037</v>
      </c>
      <c r="G39" s="22">
        <v>0.29438163826319541</v>
      </c>
      <c r="H39" s="22">
        <v>0.30403312265255072</v>
      </c>
      <c r="I39" s="17"/>
      <c r="J39" s="17"/>
      <c r="K39" s="17"/>
    </row>
    <row r="40" spans="1:11" ht="15" x14ac:dyDescent="0.3">
      <c r="A40" s="18" t="s">
        <v>44</v>
      </c>
      <c r="B40" s="19" t="s">
        <v>16</v>
      </c>
      <c r="C40" s="51">
        <v>0</v>
      </c>
      <c r="D40" s="20">
        <v>5</v>
      </c>
      <c r="E40" s="20">
        <v>2</v>
      </c>
      <c r="F40" s="21">
        <v>5.3851648071345037</v>
      </c>
      <c r="G40" s="22">
        <v>0</v>
      </c>
      <c r="H40" s="22">
        <v>0</v>
      </c>
      <c r="I40" s="17"/>
      <c r="J40" s="17"/>
      <c r="K40" s="17"/>
    </row>
    <row r="41" spans="1:11" ht="15" x14ac:dyDescent="0.3">
      <c r="A41" s="18" t="s">
        <v>41</v>
      </c>
      <c r="B41" s="19" t="s">
        <v>17</v>
      </c>
      <c r="C41" s="51">
        <v>205.46156937721378</v>
      </c>
      <c r="D41" s="20">
        <v>5</v>
      </c>
      <c r="E41" s="20">
        <v>100</v>
      </c>
      <c r="F41" s="21">
        <v>100.12492197250393</v>
      </c>
      <c r="G41" s="22">
        <v>3.8146238958709777E-2</v>
      </c>
      <c r="H41" s="22">
        <v>3.9396887035793436E-2</v>
      </c>
      <c r="I41" s="17"/>
      <c r="J41" s="17"/>
      <c r="K41" s="17"/>
    </row>
    <row r="42" spans="1:11" ht="15" x14ac:dyDescent="0.3">
      <c r="A42" s="18" t="s">
        <v>42</v>
      </c>
      <c r="B42" s="19" t="s">
        <v>17</v>
      </c>
      <c r="C42" s="51">
        <v>180.57920181668248</v>
      </c>
      <c r="D42" s="20">
        <v>5</v>
      </c>
      <c r="E42" s="20">
        <v>100</v>
      </c>
      <c r="F42" s="21">
        <v>100.12492197250393</v>
      </c>
      <c r="G42" s="22">
        <v>3.3526549049304549E-2</v>
      </c>
      <c r="H42" s="22">
        <v>3.4625737730661826E-2</v>
      </c>
      <c r="I42" s="17"/>
      <c r="J42" s="17"/>
      <c r="K42" s="17"/>
    </row>
    <row r="43" spans="1:11" ht="15" x14ac:dyDescent="0.3">
      <c r="A43" s="18" t="s">
        <v>43</v>
      </c>
      <c r="B43" s="19" t="s">
        <v>17</v>
      </c>
      <c r="C43" s="51">
        <v>73.167747433432964</v>
      </c>
      <c r="D43" s="20">
        <v>5</v>
      </c>
      <c r="E43" s="20">
        <v>100</v>
      </c>
      <c r="F43" s="21">
        <v>100.12492197250393</v>
      </c>
      <c r="G43" s="22">
        <v>1.3584410876089584E-2</v>
      </c>
      <c r="H43" s="22">
        <v>1.4029784202641787E-2</v>
      </c>
      <c r="I43" s="17"/>
      <c r="J43" s="17"/>
      <c r="K43" s="17"/>
    </row>
    <row r="44" spans="1:11" ht="15" x14ac:dyDescent="0.3">
      <c r="A44" s="18" t="s">
        <v>44</v>
      </c>
      <c r="B44" s="19" t="s">
        <v>17</v>
      </c>
      <c r="C44" s="51">
        <v>0</v>
      </c>
      <c r="D44" s="20">
        <v>5</v>
      </c>
      <c r="E44" s="20">
        <v>100</v>
      </c>
      <c r="F44" s="21">
        <v>100.12492197250393</v>
      </c>
      <c r="G44" s="22">
        <v>0</v>
      </c>
      <c r="H44" s="22">
        <v>0</v>
      </c>
      <c r="I44" s="17"/>
      <c r="J44" s="17"/>
      <c r="K44" s="17"/>
    </row>
    <row r="45" spans="1:11" ht="15" x14ac:dyDescent="0.3">
      <c r="A45" s="18" t="s">
        <v>45</v>
      </c>
      <c r="B45" s="19" t="s">
        <v>17</v>
      </c>
      <c r="C45" s="51">
        <v>4765.6029560294155</v>
      </c>
      <c r="D45" s="20">
        <v>5</v>
      </c>
      <c r="E45" s="20">
        <v>100</v>
      </c>
      <c r="F45" s="21">
        <v>100.12492197250393</v>
      </c>
      <c r="G45" s="22">
        <v>0.88478750402844297</v>
      </c>
      <c r="H45" s="22">
        <v>0.9137958105023416</v>
      </c>
      <c r="I45" s="17"/>
      <c r="J45" s="17"/>
      <c r="K45" s="17"/>
    </row>
    <row r="46" spans="1:11" ht="15" x14ac:dyDescent="0.3">
      <c r="A46" s="18" t="s">
        <v>41</v>
      </c>
      <c r="B46" s="19" t="s">
        <v>18</v>
      </c>
      <c r="C46" s="51">
        <v>910.23848441453561</v>
      </c>
      <c r="D46" s="20">
        <v>5</v>
      </c>
      <c r="E46" s="20">
        <v>100</v>
      </c>
      <c r="F46" s="21">
        <v>100.12492197250393</v>
      </c>
      <c r="G46" s="22">
        <v>0.16899595793577868</v>
      </c>
      <c r="H46" s="22">
        <v>0.17453659511513644</v>
      </c>
      <c r="I46" s="17"/>
      <c r="J46" s="17"/>
      <c r="K46" s="17"/>
    </row>
    <row r="47" spans="1:11" ht="15" x14ac:dyDescent="0.3">
      <c r="A47" s="18" t="s">
        <v>42</v>
      </c>
      <c r="B47" s="19" t="s">
        <v>18</v>
      </c>
      <c r="C47" s="51">
        <v>16.417062425459999</v>
      </c>
      <c r="D47" s="20">
        <v>5</v>
      </c>
      <c r="E47" s="20">
        <v>100</v>
      </c>
      <c r="F47" s="21">
        <v>100.12492197250393</v>
      </c>
      <c r="G47" s="22">
        <v>3.0480113053740999E-3</v>
      </c>
      <c r="H47" s="22">
        <v>3.147942244361861E-3</v>
      </c>
      <c r="I47" s="17"/>
      <c r="J47" s="17"/>
      <c r="K47" s="17"/>
    </row>
    <row r="48" spans="1:11" ht="15" x14ac:dyDescent="0.3">
      <c r="A48" s="18" t="s">
        <v>43</v>
      </c>
      <c r="B48" s="19" t="s">
        <v>18</v>
      </c>
      <c r="C48" s="51">
        <v>13.888772163452401</v>
      </c>
      <c r="D48" s="20">
        <v>5</v>
      </c>
      <c r="E48" s="20">
        <v>100</v>
      </c>
      <c r="F48" s="21">
        <v>100.12492197250393</v>
      </c>
      <c r="G48" s="22">
        <v>2.5786059329540412E-3</v>
      </c>
      <c r="H48" s="22">
        <v>2.6631471259952796E-3</v>
      </c>
      <c r="I48" s="17"/>
      <c r="J48" s="17"/>
      <c r="K48" s="17"/>
    </row>
    <row r="49" spans="1:11" ht="15" x14ac:dyDescent="0.3">
      <c r="A49" s="18" t="s">
        <v>44</v>
      </c>
      <c r="B49" s="19" t="s">
        <v>18</v>
      </c>
      <c r="C49" s="51">
        <v>0</v>
      </c>
      <c r="D49" s="20">
        <v>5</v>
      </c>
      <c r="E49" s="20">
        <v>100</v>
      </c>
      <c r="F49" s="21">
        <v>100.12492197250393</v>
      </c>
      <c r="G49" s="22">
        <v>0</v>
      </c>
      <c r="H49" s="22">
        <v>0</v>
      </c>
      <c r="I49" s="17"/>
      <c r="J49" s="17"/>
      <c r="K49" s="17"/>
    </row>
    <row r="50" spans="1:11" ht="15" x14ac:dyDescent="0.3">
      <c r="A50" s="18" t="s">
        <v>45</v>
      </c>
      <c r="B50" s="19" t="s">
        <v>18</v>
      </c>
      <c r="C50" s="51">
        <v>367.40511618152237</v>
      </c>
      <c r="D50" s="20">
        <v>5</v>
      </c>
      <c r="E50" s="20">
        <v>100</v>
      </c>
      <c r="F50" s="21">
        <v>100.12492197250393</v>
      </c>
      <c r="G50" s="22">
        <v>6.8212870168347858E-2</v>
      </c>
      <c r="H50" s="22">
        <v>7.0449271376884906E-2</v>
      </c>
      <c r="I50" s="17"/>
      <c r="J50" s="17"/>
      <c r="K50" s="17"/>
    </row>
    <row r="51" spans="1:11" ht="15" x14ac:dyDescent="0.3">
      <c r="A51" s="18" t="s">
        <v>46</v>
      </c>
      <c r="B51" s="19" t="s">
        <v>16</v>
      </c>
      <c r="C51" s="51">
        <v>4464.24560772307</v>
      </c>
      <c r="D51" s="20">
        <v>5</v>
      </c>
      <c r="E51" s="20">
        <v>2</v>
      </c>
      <c r="F51" s="21">
        <v>5.3851648071345037</v>
      </c>
      <c r="G51" s="22">
        <v>4.4578557605457717E-2</v>
      </c>
      <c r="H51" s="22">
        <v>4.6040093234403369E-2</v>
      </c>
      <c r="I51" s="17"/>
      <c r="J51" s="17"/>
      <c r="K51" s="17"/>
    </row>
    <row r="52" spans="1:11" ht="15" x14ac:dyDescent="0.3">
      <c r="A52" s="18" t="s">
        <v>46</v>
      </c>
      <c r="B52" s="19" t="s">
        <v>17</v>
      </c>
      <c r="C52" s="51">
        <v>3.2905118400000002</v>
      </c>
      <c r="D52" s="20">
        <v>5</v>
      </c>
      <c r="E52" s="20">
        <v>100</v>
      </c>
      <c r="F52" s="21">
        <v>100.12492197250393</v>
      </c>
      <c r="G52" s="22">
        <v>6.109203357376105E-4</v>
      </c>
      <c r="H52" s="22">
        <v>6.3094973742957195E-4</v>
      </c>
      <c r="I52" s="17"/>
      <c r="J52" s="17"/>
      <c r="K52" s="17"/>
    </row>
    <row r="53" spans="1:11" ht="15" x14ac:dyDescent="0.3">
      <c r="A53" s="18" t="s">
        <v>46</v>
      </c>
      <c r="B53" s="19" t="s">
        <v>18</v>
      </c>
      <c r="C53" s="51">
        <v>31.270349800000002</v>
      </c>
      <c r="D53" s="20">
        <v>5</v>
      </c>
      <c r="E53" s="20">
        <v>100</v>
      </c>
      <c r="F53" s="21">
        <v>100.12492197250393</v>
      </c>
      <c r="G53" s="22">
        <v>5.80569027779232E-3</v>
      </c>
      <c r="H53" s="22">
        <v>5.9960334303616625E-3</v>
      </c>
      <c r="I53" s="17"/>
      <c r="J53" s="17"/>
      <c r="K53" s="17"/>
    </row>
    <row r="54" spans="1:11" ht="15" x14ac:dyDescent="0.3">
      <c r="A54" s="18" t="s">
        <v>47</v>
      </c>
      <c r="B54" s="19" t="s">
        <v>17</v>
      </c>
      <c r="C54" s="51">
        <v>5387.4683763733728</v>
      </c>
      <c r="D54" s="20">
        <v>5</v>
      </c>
      <c r="E54" s="20">
        <v>10</v>
      </c>
      <c r="F54" s="21">
        <v>11.180339887498949</v>
      </c>
      <c r="G54" s="22">
        <v>0.11169112715065849</v>
      </c>
      <c r="H54" s="22">
        <v>0.11535298995053968</v>
      </c>
      <c r="I54" s="17"/>
      <c r="J54" s="17"/>
      <c r="K54" s="17"/>
    </row>
    <row r="55" spans="1:11" ht="15" x14ac:dyDescent="0.3">
      <c r="A55" s="18" t="s">
        <v>48</v>
      </c>
      <c r="B55" s="19" t="s">
        <v>16</v>
      </c>
      <c r="C55" s="51">
        <v>4361.53682451031</v>
      </c>
      <c r="D55" s="20">
        <v>10</v>
      </c>
      <c r="E55" s="20">
        <v>2</v>
      </c>
      <c r="F55" s="21">
        <v>10.198039027185569</v>
      </c>
      <c r="G55" s="22">
        <v>8.2477435062971421E-2</v>
      </c>
      <c r="H55" s="22">
        <v>8.5181508868935621E-2</v>
      </c>
      <c r="I55" s="17"/>
      <c r="J55" s="17"/>
      <c r="K55" s="17"/>
    </row>
    <row r="56" spans="1:11" ht="15" x14ac:dyDescent="0.3">
      <c r="A56" s="18" t="s">
        <v>48</v>
      </c>
      <c r="B56" s="19" t="s">
        <v>17</v>
      </c>
      <c r="C56" s="51">
        <v>2017.4588572882847</v>
      </c>
      <c r="D56" s="20">
        <v>10</v>
      </c>
      <c r="E56" s="20">
        <v>100</v>
      </c>
      <c r="F56" s="21">
        <v>100.4987562112089</v>
      </c>
      <c r="G56" s="22">
        <v>0.37596230792373347</v>
      </c>
      <c r="H56" s="22">
        <v>0.38828846510975917</v>
      </c>
      <c r="I56" s="17"/>
      <c r="J56" s="17"/>
      <c r="K56" s="17"/>
    </row>
    <row r="57" spans="1:11" ht="15" x14ac:dyDescent="0.3">
      <c r="A57" s="18" t="s">
        <v>48</v>
      </c>
      <c r="B57" s="19" t="s">
        <v>18</v>
      </c>
      <c r="C57" s="51">
        <v>23.451660395700848</v>
      </c>
      <c r="D57" s="20">
        <v>10</v>
      </c>
      <c r="E57" s="20">
        <v>100</v>
      </c>
      <c r="F57" s="21">
        <v>100.4987562112089</v>
      </c>
      <c r="G57" s="22">
        <v>4.3703197887576106E-3</v>
      </c>
      <c r="H57" s="22">
        <v>4.5136034305857499E-3</v>
      </c>
      <c r="I57" s="17"/>
      <c r="J57" s="17"/>
      <c r="K57" s="17"/>
    </row>
    <row r="58" spans="1:11" ht="15" x14ac:dyDescent="0.3">
      <c r="A58" s="18" t="s">
        <v>49</v>
      </c>
      <c r="B58" s="19" t="s">
        <v>16</v>
      </c>
      <c r="C58" s="51">
        <v>14938.927641059649</v>
      </c>
      <c r="D58" s="20">
        <v>5</v>
      </c>
      <c r="E58" s="20">
        <v>7.5600000000000005</v>
      </c>
      <c r="F58" s="21">
        <v>9.0638623113990437</v>
      </c>
      <c r="G58" s="22">
        <v>0.25107973207331236</v>
      </c>
      <c r="H58" s="22">
        <v>0.25931153664130824</v>
      </c>
      <c r="I58" s="17"/>
      <c r="J58" s="17"/>
      <c r="K58" s="17"/>
    </row>
    <row r="59" spans="1:11" ht="15" x14ac:dyDescent="0.3">
      <c r="A59" s="18" t="s">
        <v>50</v>
      </c>
      <c r="B59" s="19" t="s">
        <v>16</v>
      </c>
      <c r="C59" s="51">
        <v>7542.4758545717241</v>
      </c>
      <c r="D59" s="20">
        <v>3</v>
      </c>
      <c r="E59" s="20">
        <v>6</v>
      </c>
      <c r="F59" s="21">
        <v>6.7082039324993694</v>
      </c>
      <c r="G59" s="22">
        <v>9.3820797174218998E-2</v>
      </c>
      <c r="H59" s="22">
        <v>9.6896770134578231E-2</v>
      </c>
      <c r="I59" s="17"/>
      <c r="J59" s="17"/>
      <c r="K59" s="17"/>
    </row>
    <row r="60" spans="1:11" ht="15" x14ac:dyDescent="0.3">
      <c r="A60" s="18" t="s">
        <v>50</v>
      </c>
      <c r="B60" s="19" t="s">
        <v>17</v>
      </c>
      <c r="C60" s="51">
        <v>87.390545010591197</v>
      </c>
      <c r="D60" s="20">
        <v>3</v>
      </c>
      <c r="E60" s="20">
        <v>100</v>
      </c>
      <c r="F60" s="21">
        <v>100.04498987955368</v>
      </c>
      <c r="G60" s="22">
        <v>1.6212079536988135E-2</v>
      </c>
      <c r="H60" s="22">
        <v>1.6743602608513174E-2</v>
      </c>
      <c r="I60" s="17"/>
      <c r="J60" s="17"/>
      <c r="K60" s="17"/>
    </row>
    <row r="61" spans="1:11" ht="15" x14ac:dyDescent="0.3">
      <c r="A61" s="18" t="s">
        <v>50</v>
      </c>
      <c r="B61" s="19" t="s">
        <v>18</v>
      </c>
      <c r="C61" s="51">
        <v>21082.54495699719</v>
      </c>
      <c r="D61" s="20" t="s">
        <v>51</v>
      </c>
      <c r="E61" s="20" t="s">
        <v>51</v>
      </c>
      <c r="F61" s="21">
        <v>7.5</v>
      </c>
      <c r="G61" s="22">
        <v>0.29319950433309655</v>
      </c>
      <c r="H61" s="22">
        <v>0.30281223172918353</v>
      </c>
      <c r="I61" s="17"/>
      <c r="J61" s="17"/>
      <c r="K61" s="17"/>
    </row>
    <row r="62" spans="1:11" ht="15" x14ac:dyDescent="0.3">
      <c r="A62" s="18" t="s">
        <v>50</v>
      </c>
      <c r="B62" s="19" t="s">
        <v>52</v>
      </c>
      <c r="C62" s="51">
        <v>4202.290266</v>
      </c>
      <c r="D62" s="20">
        <v>2</v>
      </c>
      <c r="E62" s="20">
        <v>10</v>
      </c>
      <c r="F62" s="21">
        <v>10.198039027185569</v>
      </c>
      <c r="G62" s="22">
        <v>7.9466054392120289E-2</v>
      </c>
      <c r="H62" s="22">
        <v>8.2071398217143418E-2</v>
      </c>
      <c r="I62" s="17"/>
      <c r="J62" s="17"/>
      <c r="K62" s="17"/>
    </row>
    <row r="63" spans="1:11" ht="15" x14ac:dyDescent="0.3">
      <c r="A63" s="18" t="s">
        <v>50</v>
      </c>
      <c r="B63" s="19" t="s">
        <v>53</v>
      </c>
      <c r="C63" s="51">
        <v>1084.128336</v>
      </c>
      <c r="D63" s="20">
        <v>2</v>
      </c>
      <c r="E63" s="20">
        <v>10</v>
      </c>
      <c r="F63" s="21">
        <v>10.198039027185569</v>
      </c>
      <c r="G63" s="22">
        <v>2.0501059151875081E-2</v>
      </c>
      <c r="H63" s="22">
        <v>2.1173199077235055E-2</v>
      </c>
      <c r="I63" s="17"/>
      <c r="J63" s="17"/>
      <c r="K63" s="17"/>
    </row>
    <row r="64" spans="1:11" ht="15" x14ac:dyDescent="0.3">
      <c r="A64" s="18" t="s">
        <v>50</v>
      </c>
      <c r="B64" s="19" t="s">
        <v>54</v>
      </c>
      <c r="C64" s="51">
        <v>133.94999999999999</v>
      </c>
      <c r="D64" s="20">
        <v>30</v>
      </c>
      <c r="E64" s="20">
        <v>30</v>
      </c>
      <c r="F64" s="21">
        <v>42.426406871192853</v>
      </c>
      <c r="G64" s="22">
        <v>1.0537992952124627E-2</v>
      </c>
      <c r="H64" s="22">
        <v>1.0883487579685719E-2</v>
      </c>
      <c r="I64" s="17"/>
      <c r="J64" s="17"/>
      <c r="K64" s="17"/>
    </row>
    <row r="65" spans="1:11" ht="15" x14ac:dyDescent="0.3">
      <c r="A65" s="18" t="s">
        <v>55</v>
      </c>
      <c r="B65" s="19" t="s">
        <v>16</v>
      </c>
      <c r="C65" s="51">
        <v>17677.779416813948</v>
      </c>
      <c r="D65" s="20">
        <v>10</v>
      </c>
      <c r="E65" s="20">
        <v>10</v>
      </c>
      <c r="F65" s="21">
        <v>14.142135623730951</v>
      </c>
      <c r="G65" s="22">
        <v>0.46357674481423211</v>
      </c>
      <c r="H65" s="22">
        <v>0.47877539559367538</v>
      </c>
      <c r="I65" s="17"/>
      <c r="J65" s="17"/>
      <c r="K65" s="17"/>
    </row>
    <row r="66" spans="1:11" ht="15" x14ac:dyDescent="0.3">
      <c r="A66" s="18" t="s">
        <v>55</v>
      </c>
      <c r="B66" s="19" t="s">
        <v>17</v>
      </c>
      <c r="C66" s="51">
        <v>157.77144015033491</v>
      </c>
      <c r="D66" s="20">
        <v>10</v>
      </c>
      <c r="E66" s="20">
        <v>10</v>
      </c>
      <c r="F66" s="21">
        <v>14.142135623730951</v>
      </c>
      <c r="G66" s="22">
        <v>4.1373505645160664E-3</v>
      </c>
      <c r="H66" s="22">
        <v>4.2729961659955171E-3</v>
      </c>
      <c r="I66" s="17"/>
      <c r="J66" s="17"/>
      <c r="K66" s="17"/>
    </row>
    <row r="67" spans="1:11" ht="15" x14ac:dyDescent="0.3">
      <c r="A67" s="18" t="s">
        <v>55</v>
      </c>
      <c r="B67" s="19" t="s">
        <v>53</v>
      </c>
      <c r="C67" s="51">
        <v>3210.9766343478241</v>
      </c>
      <c r="D67" s="20">
        <v>2</v>
      </c>
      <c r="E67" s="20">
        <v>12</v>
      </c>
      <c r="F67" s="21">
        <v>12.165525060596439</v>
      </c>
      <c r="G67" s="22">
        <v>7.2434745119600297E-2</v>
      </c>
      <c r="H67" s="22">
        <v>7.4809563114001526E-2</v>
      </c>
      <c r="I67" s="17"/>
      <c r="J67" s="17"/>
      <c r="K67" s="17"/>
    </row>
    <row r="68" spans="1:11" ht="15" x14ac:dyDescent="0.3">
      <c r="A68" s="18" t="s">
        <v>55</v>
      </c>
      <c r="B68" s="19" t="s">
        <v>54</v>
      </c>
      <c r="C68" s="51">
        <v>742.70862875</v>
      </c>
      <c r="D68" s="20">
        <v>5</v>
      </c>
      <c r="E68" s="20">
        <v>30</v>
      </c>
      <c r="F68" s="21">
        <v>30.413812651491099</v>
      </c>
      <c r="G68" s="22">
        <v>4.1885940282278711E-2</v>
      </c>
      <c r="H68" s="22">
        <v>4.3259196784120872E-2</v>
      </c>
      <c r="I68" s="17"/>
      <c r="J68" s="17"/>
      <c r="K68" s="17"/>
    </row>
    <row r="69" spans="1:11" ht="15" x14ac:dyDescent="0.3">
      <c r="A69" s="18" t="s">
        <v>56</v>
      </c>
      <c r="B69" s="19" t="s">
        <v>16</v>
      </c>
      <c r="C69" s="51">
        <v>1051.2899256206529</v>
      </c>
      <c r="D69" s="20">
        <v>15</v>
      </c>
      <c r="E69" s="20">
        <v>40</v>
      </c>
      <c r="F69" s="21">
        <v>42.720018726587654</v>
      </c>
      <c r="G69" s="22">
        <v>8.3278495435736913E-2</v>
      </c>
      <c r="H69" s="22">
        <v>8.6008832502304899E-2</v>
      </c>
      <c r="I69" s="17"/>
      <c r="J69" s="17"/>
      <c r="K69" s="17"/>
    </row>
    <row r="70" spans="1:11" ht="15" x14ac:dyDescent="0.3">
      <c r="A70" s="18" t="s">
        <v>56</v>
      </c>
      <c r="B70" s="19" t="s">
        <v>17</v>
      </c>
      <c r="C70" s="51">
        <v>1.6127679558250401</v>
      </c>
      <c r="D70" s="20">
        <v>20</v>
      </c>
      <c r="E70" s="20">
        <v>100</v>
      </c>
      <c r="F70" s="21">
        <v>101.9803902718557</v>
      </c>
      <c r="G70" s="22">
        <v>3.0497728140386696E-4</v>
      </c>
      <c r="H70" s="22">
        <v>3.1497615051793103E-4</v>
      </c>
      <c r="I70" s="17"/>
      <c r="J70" s="17"/>
      <c r="K70" s="17"/>
    </row>
    <row r="71" spans="1:11" ht="15" x14ac:dyDescent="0.3">
      <c r="A71" s="18" t="s">
        <v>56</v>
      </c>
      <c r="B71" s="19" t="s">
        <v>18</v>
      </c>
      <c r="C71" s="51">
        <v>1.2279977493097001</v>
      </c>
      <c r="D71" s="20">
        <v>20</v>
      </c>
      <c r="E71" s="20">
        <v>100</v>
      </c>
      <c r="F71" s="21">
        <v>101.9803902718557</v>
      </c>
      <c r="G71" s="22">
        <v>2.3221655279165795E-4</v>
      </c>
      <c r="H71" s="22">
        <v>2.3982991634055831E-4</v>
      </c>
      <c r="I71" s="17"/>
      <c r="J71" s="17"/>
      <c r="K71" s="17"/>
    </row>
    <row r="72" spans="1:11" ht="15" x14ac:dyDescent="0.3">
      <c r="A72" s="18" t="s">
        <v>57</v>
      </c>
      <c r="B72" s="19" t="s">
        <v>52</v>
      </c>
      <c r="C72" s="51">
        <v>23.91502815878199</v>
      </c>
      <c r="D72" s="20">
        <v>10</v>
      </c>
      <c r="E72" s="20">
        <v>100</v>
      </c>
      <c r="F72" s="21">
        <v>100.4987562112089</v>
      </c>
      <c r="G72" s="22">
        <v>4.4566704040358823E-3</v>
      </c>
      <c r="H72" s="22">
        <v>4.6027851042829042E-3</v>
      </c>
      <c r="I72" s="17"/>
      <c r="J72" s="17"/>
      <c r="K72" s="17"/>
    </row>
    <row r="73" spans="1:11" ht="15" x14ac:dyDescent="0.3">
      <c r="A73" s="18" t="s">
        <v>57</v>
      </c>
      <c r="B73" s="19" t="s">
        <v>53</v>
      </c>
      <c r="C73" s="51">
        <v>183.509590567087</v>
      </c>
      <c r="D73" s="20">
        <v>10</v>
      </c>
      <c r="E73" s="20">
        <v>30</v>
      </c>
      <c r="F73" s="21">
        <v>31.622776601683793</v>
      </c>
      <c r="G73" s="22">
        <v>1.0760630022958221E-2</v>
      </c>
      <c r="H73" s="22">
        <v>1.1113423944817421E-2</v>
      </c>
      <c r="I73" s="17"/>
      <c r="J73" s="17"/>
      <c r="K73" s="17"/>
    </row>
    <row r="74" spans="1:11" ht="15" x14ac:dyDescent="0.3">
      <c r="A74" s="18" t="s">
        <v>57</v>
      </c>
      <c r="B74" s="19" t="s">
        <v>54</v>
      </c>
      <c r="C74" s="51">
        <v>57.229272714854353</v>
      </c>
      <c r="D74" s="20">
        <v>10</v>
      </c>
      <c r="E74" s="20">
        <v>300</v>
      </c>
      <c r="F74" s="21">
        <v>300.16662039607269</v>
      </c>
      <c r="G74" s="22">
        <v>3.1853675799507195E-2</v>
      </c>
      <c r="H74" s="22">
        <v>3.2898018294971069E-2</v>
      </c>
      <c r="I74" s="17"/>
      <c r="J74" s="17"/>
      <c r="K74" s="17"/>
    </row>
    <row r="75" spans="1:11" ht="15" x14ac:dyDescent="0.3">
      <c r="A75" s="18" t="s">
        <v>57</v>
      </c>
      <c r="B75" s="19" t="s">
        <v>58</v>
      </c>
      <c r="C75" s="51">
        <v>15.42687322649355</v>
      </c>
      <c r="D75" s="20">
        <v>10</v>
      </c>
      <c r="E75" s="20">
        <v>70</v>
      </c>
      <c r="F75" s="21">
        <v>70.710678118654755</v>
      </c>
      <c r="G75" s="22">
        <v>2.0227483057622137E-3</v>
      </c>
      <c r="H75" s="22">
        <v>2.0890653621242839E-3</v>
      </c>
      <c r="I75" s="17"/>
      <c r="J75" s="17"/>
      <c r="K75" s="17"/>
    </row>
    <row r="76" spans="1:11" ht="15" x14ac:dyDescent="0.3">
      <c r="A76" s="18" t="s">
        <v>59</v>
      </c>
      <c r="B76" s="19" t="s">
        <v>52</v>
      </c>
      <c r="C76" s="51">
        <v>0</v>
      </c>
      <c r="D76" s="20">
        <v>20</v>
      </c>
      <c r="E76" s="20">
        <v>20</v>
      </c>
      <c r="F76" s="21">
        <v>28.284271247461902</v>
      </c>
      <c r="G76" s="22">
        <v>0</v>
      </c>
      <c r="H76" s="22">
        <v>0</v>
      </c>
      <c r="I76" s="17"/>
      <c r="J76" s="17"/>
      <c r="K76" s="17"/>
    </row>
    <row r="77" spans="1:11" ht="15" x14ac:dyDescent="0.3">
      <c r="A77" s="18" t="s">
        <v>60</v>
      </c>
      <c r="B77" s="19" t="s">
        <v>16</v>
      </c>
      <c r="C77" s="51">
        <v>29.812200000000001</v>
      </c>
      <c r="D77" s="20">
        <v>5</v>
      </c>
      <c r="E77" s="20">
        <v>7.5600000000000005</v>
      </c>
      <c r="F77" s="21">
        <v>9.0638623113990437</v>
      </c>
      <c r="G77" s="22">
        <v>5.0105599065510041E-4</v>
      </c>
      <c r="H77" s="22">
        <v>5.1748342172903516E-4</v>
      </c>
      <c r="I77" s="17"/>
      <c r="J77" s="17"/>
      <c r="K77" s="17"/>
    </row>
    <row r="78" spans="1:11" ht="15" x14ac:dyDescent="0.3">
      <c r="A78" s="18" t="s">
        <v>60</v>
      </c>
      <c r="B78" s="19" t="s">
        <v>18</v>
      </c>
      <c r="C78" s="51">
        <v>107.92146972345945</v>
      </c>
      <c r="D78" s="20">
        <v>20</v>
      </c>
      <c r="E78" s="20">
        <v>1</v>
      </c>
      <c r="F78" s="21">
        <v>20.024984394500787</v>
      </c>
      <c r="G78" s="22">
        <v>4.007365645385565E-3</v>
      </c>
      <c r="H78" s="22">
        <v>4.1387496107614828E-3</v>
      </c>
      <c r="I78" s="17"/>
      <c r="J78" s="17"/>
      <c r="K78" s="17"/>
    </row>
    <row r="79" spans="1:11" ht="15" x14ac:dyDescent="0.3">
      <c r="A79" s="18" t="s">
        <v>60</v>
      </c>
      <c r="B79" s="19" t="s">
        <v>52</v>
      </c>
      <c r="C79" s="51">
        <v>0</v>
      </c>
      <c r="D79" s="20">
        <v>10</v>
      </c>
      <c r="E79" s="20">
        <v>20</v>
      </c>
      <c r="F79" s="21">
        <v>22.360679774997898</v>
      </c>
      <c r="G79" s="22">
        <v>0</v>
      </c>
      <c r="H79" s="22">
        <v>0</v>
      </c>
      <c r="I79" s="17"/>
      <c r="J79" s="17"/>
      <c r="K79" s="17"/>
    </row>
    <row r="80" spans="1:11" ht="15" x14ac:dyDescent="0.3">
      <c r="A80" s="18" t="s">
        <v>60</v>
      </c>
      <c r="B80" s="19" t="s">
        <v>53</v>
      </c>
      <c r="C80" s="51">
        <v>205.942024</v>
      </c>
      <c r="D80" s="20">
        <v>20</v>
      </c>
      <c r="E80" s="20">
        <v>10</v>
      </c>
      <c r="F80" s="21">
        <v>22.360679774997898</v>
      </c>
      <c r="G80" s="22">
        <v>8.539037329340915E-3</v>
      </c>
      <c r="H80" s="22">
        <v>8.8189949583917203E-3</v>
      </c>
      <c r="I80" s="17"/>
      <c r="J80" s="17"/>
      <c r="K80" s="17"/>
    </row>
    <row r="81" spans="1:11" ht="15" x14ac:dyDescent="0.3">
      <c r="A81" s="18" t="s">
        <v>60</v>
      </c>
      <c r="B81" s="19" t="s">
        <v>54</v>
      </c>
      <c r="C81" s="51">
        <v>1287.01071161705</v>
      </c>
      <c r="D81" s="20">
        <v>30</v>
      </c>
      <c r="E81" s="20">
        <v>20</v>
      </c>
      <c r="F81" s="21">
        <v>36.055512754639892</v>
      </c>
      <c r="G81" s="22">
        <v>8.6046413047113357E-2</v>
      </c>
      <c r="H81" s="22">
        <v>8.8867498007384346E-2</v>
      </c>
      <c r="I81" s="17"/>
      <c r="J81" s="17"/>
      <c r="K81" s="17"/>
    </row>
    <row r="82" spans="1:11" ht="15" x14ac:dyDescent="0.3">
      <c r="A82" s="18" t="s">
        <v>61</v>
      </c>
      <c r="B82" s="19" t="s">
        <v>16</v>
      </c>
      <c r="C82" s="51">
        <v>4.3727953677490002E-2</v>
      </c>
      <c r="D82" s="20">
        <v>5</v>
      </c>
      <c r="E82" s="20">
        <v>10</v>
      </c>
      <c r="F82" s="21">
        <v>11.180339887498949</v>
      </c>
      <c r="G82" s="22">
        <v>9.0655278008673326E-7</v>
      </c>
      <c r="H82" s="22">
        <v>9.3627467462049173E-7</v>
      </c>
      <c r="I82" s="17"/>
      <c r="J82" s="17"/>
      <c r="K82" s="17"/>
    </row>
    <row r="83" spans="1:11" ht="15" x14ac:dyDescent="0.3">
      <c r="A83" s="18" t="s">
        <v>62</v>
      </c>
      <c r="B83" s="19" t="s">
        <v>17</v>
      </c>
      <c r="C83" s="51">
        <v>43268.005625578837</v>
      </c>
      <c r="D83" s="20">
        <v>5</v>
      </c>
      <c r="E83" s="20">
        <v>15</v>
      </c>
      <c r="F83" s="21">
        <v>15.811388300841896</v>
      </c>
      <c r="G83" s="22">
        <v>1.2685740263747121</v>
      </c>
      <c r="H83" s="22">
        <v>1.3101650117518318</v>
      </c>
      <c r="I83" s="17"/>
      <c r="J83" s="17"/>
      <c r="K83" s="17"/>
    </row>
    <row r="84" spans="1:11" ht="15" x14ac:dyDescent="0.3">
      <c r="A84" s="18" t="s">
        <v>63</v>
      </c>
      <c r="B84" s="19" t="s">
        <v>17</v>
      </c>
      <c r="C84" s="51">
        <v>6280.3802970882107</v>
      </c>
      <c r="D84" s="20">
        <v>5</v>
      </c>
      <c r="E84" s="20">
        <v>30</v>
      </c>
      <c r="F84" s="21">
        <v>30.413812651491099</v>
      </c>
      <c r="G84" s="22">
        <v>0.35418954875557801</v>
      </c>
      <c r="H84" s="22">
        <v>0.36580187254335089</v>
      </c>
      <c r="I84" s="17"/>
      <c r="J84" s="17"/>
      <c r="K84" s="17"/>
    </row>
    <row r="85" spans="1:11" ht="15" x14ac:dyDescent="0.3">
      <c r="A85" s="18" t="s">
        <v>63</v>
      </c>
      <c r="B85" s="19" t="s">
        <v>18</v>
      </c>
      <c r="C85" s="51">
        <v>3835.6124138776859</v>
      </c>
      <c r="D85" s="20">
        <v>5</v>
      </c>
      <c r="E85" s="20">
        <v>50</v>
      </c>
      <c r="F85" s="21">
        <v>50.24937810560445</v>
      </c>
      <c r="G85" s="22">
        <v>0.35739159939069726</v>
      </c>
      <c r="H85" s="22">
        <v>0.36910890439231592</v>
      </c>
      <c r="I85" s="17"/>
      <c r="J85" s="17"/>
      <c r="K85" s="17"/>
    </row>
    <row r="86" spans="1:11" ht="15" x14ac:dyDescent="0.3">
      <c r="A86" s="18" t="s">
        <v>64</v>
      </c>
      <c r="B86" s="19" t="s">
        <v>17</v>
      </c>
      <c r="C86" s="51">
        <v>65.410531196522683</v>
      </c>
      <c r="D86" s="20" t="s">
        <v>51</v>
      </c>
      <c r="E86" s="20" t="s">
        <v>51</v>
      </c>
      <c r="F86" s="21">
        <v>78</v>
      </c>
      <c r="G86" s="22">
        <v>9.4606551432324121E-3</v>
      </c>
      <c r="H86" s="22">
        <v>9.7708285832835383E-3</v>
      </c>
      <c r="I86" s="17"/>
      <c r="J86" s="17"/>
      <c r="K86" s="17"/>
    </row>
    <row r="87" spans="1:11" ht="15" x14ac:dyDescent="0.3">
      <c r="A87" s="18" t="s">
        <v>65</v>
      </c>
      <c r="B87" s="19" t="s">
        <v>18</v>
      </c>
      <c r="C87" s="51">
        <v>17691.555417925181</v>
      </c>
      <c r="D87" s="20" t="s">
        <v>51</v>
      </c>
      <c r="E87" s="20" t="s">
        <v>51</v>
      </c>
      <c r="F87" s="21">
        <v>41</v>
      </c>
      <c r="G87" s="22">
        <v>1.3450202012448462</v>
      </c>
      <c r="H87" s="22">
        <v>1.3891175218259482</v>
      </c>
      <c r="I87" s="17"/>
      <c r="J87" s="17"/>
      <c r="K87" s="17"/>
    </row>
    <row r="88" spans="1:11" ht="15" x14ac:dyDescent="0.3">
      <c r="A88" s="18" t="s">
        <v>66</v>
      </c>
      <c r="B88" s="19" t="s">
        <v>18</v>
      </c>
      <c r="C88" s="51">
        <v>4568.0012425399491</v>
      </c>
      <c r="D88" s="20" t="s">
        <v>51</v>
      </c>
      <c r="E88" s="20" t="s">
        <v>51</v>
      </c>
      <c r="F88" s="21">
        <v>191</v>
      </c>
      <c r="G88" s="22">
        <v>1.6178509709776587</v>
      </c>
      <c r="H88" s="22">
        <v>1.6708932173718909</v>
      </c>
      <c r="I88" s="17"/>
      <c r="J88" s="17"/>
      <c r="K88" s="17"/>
    </row>
    <row r="89" spans="1:11" ht="15" x14ac:dyDescent="0.3">
      <c r="A89" s="18" t="s">
        <v>67</v>
      </c>
      <c r="B89" s="19" t="s">
        <v>17</v>
      </c>
      <c r="C89" s="51">
        <v>77.526502776013757</v>
      </c>
      <c r="D89" s="20">
        <v>30</v>
      </c>
      <c r="E89" s="20">
        <v>80</v>
      </c>
      <c r="F89" s="21">
        <v>85.440037453175307</v>
      </c>
      <c r="G89" s="22">
        <v>1.2282607014937937E-2</v>
      </c>
      <c r="H89" s="22">
        <v>1.2685299895392908E-2</v>
      </c>
      <c r="I89" s="17"/>
      <c r="J89" s="17"/>
      <c r="K89" s="17"/>
    </row>
    <row r="90" spans="1:11" ht="15" x14ac:dyDescent="0.3">
      <c r="A90" s="18" t="s">
        <v>67</v>
      </c>
      <c r="B90" s="19" t="s">
        <v>18</v>
      </c>
      <c r="C90" s="51">
        <v>19.022706699670199</v>
      </c>
      <c r="D90" s="20">
        <v>30</v>
      </c>
      <c r="E90" s="20">
        <v>95</v>
      </c>
      <c r="F90" s="21">
        <v>99.624294225856374</v>
      </c>
      <c r="G90" s="22">
        <v>3.5141193133346677E-3</v>
      </c>
      <c r="H90" s="22">
        <v>3.6293318921323237E-3</v>
      </c>
      <c r="I90" s="17"/>
      <c r="J90" s="17"/>
      <c r="K90" s="17"/>
    </row>
    <row r="91" spans="1:11" ht="15" x14ac:dyDescent="0.3">
      <c r="A91" s="18" t="s">
        <v>68</v>
      </c>
      <c r="B91" s="19" t="s">
        <v>16</v>
      </c>
      <c r="C91" s="51">
        <v>915.32064005815096</v>
      </c>
      <c r="D91" s="20">
        <v>5</v>
      </c>
      <c r="E91" s="20">
        <v>1</v>
      </c>
      <c r="F91" s="21">
        <v>5.0990195135927845</v>
      </c>
      <c r="G91" s="22">
        <v>8.6544378380514486E-3</v>
      </c>
      <c r="H91" s="22">
        <v>8.9381789442746582E-3</v>
      </c>
      <c r="I91" s="17"/>
      <c r="J91" s="17"/>
      <c r="K91" s="17"/>
    </row>
    <row r="92" spans="1:11" ht="15" x14ac:dyDescent="0.3">
      <c r="A92" s="18" t="s">
        <v>69</v>
      </c>
      <c r="B92" s="19" t="s">
        <v>16</v>
      </c>
      <c r="C92" s="51">
        <v>864.511214285714</v>
      </c>
      <c r="D92" s="20">
        <v>5</v>
      </c>
      <c r="E92" s="20">
        <v>1</v>
      </c>
      <c r="F92" s="21">
        <v>5.0990195135927845</v>
      </c>
      <c r="G92" s="22">
        <v>8.1740302107234913E-3</v>
      </c>
      <c r="H92" s="22">
        <v>8.4420208552567697E-3</v>
      </c>
      <c r="I92" s="17"/>
      <c r="J92" s="17"/>
      <c r="K92" s="17"/>
    </row>
    <row r="93" spans="1:11" ht="15" x14ac:dyDescent="0.3">
      <c r="A93" s="18" t="s">
        <v>70</v>
      </c>
      <c r="B93" s="19" t="s">
        <v>16</v>
      </c>
      <c r="C93" s="51">
        <v>128.15870833333301</v>
      </c>
      <c r="D93" s="20">
        <v>5</v>
      </c>
      <c r="E93" s="20">
        <v>4</v>
      </c>
      <c r="F93" s="21">
        <v>6.4031242374328485</v>
      </c>
      <c r="G93" s="22">
        <v>1.5216647611505495E-3</v>
      </c>
      <c r="H93" s="22">
        <v>1.5715534830651483E-3</v>
      </c>
      <c r="I93" s="17"/>
      <c r="J93" s="17"/>
      <c r="K93" s="17"/>
    </row>
    <row r="94" spans="1:11" ht="15" x14ac:dyDescent="0.3">
      <c r="A94" s="18" t="s">
        <v>71</v>
      </c>
      <c r="B94" s="19" t="s">
        <v>16</v>
      </c>
      <c r="C94" s="51">
        <v>-22365.298247233357</v>
      </c>
      <c r="D94" s="20" t="s">
        <v>51</v>
      </c>
      <c r="E94" s="20" t="s">
        <v>51</v>
      </c>
      <c r="F94" s="21">
        <v>18</v>
      </c>
      <c r="G94" s="46"/>
      <c r="H94" s="22">
        <v>0.77096793268717134</v>
      </c>
      <c r="I94" s="17"/>
      <c r="J94" s="17"/>
      <c r="K94" s="17"/>
    </row>
    <row r="95" spans="1:11" ht="15" x14ac:dyDescent="0.3">
      <c r="A95" s="18" t="s">
        <v>71</v>
      </c>
      <c r="B95" s="19" t="s">
        <v>17</v>
      </c>
      <c r="C95" s="51">
        <v>672.17727171280001</v>
      </c>
      <c r="D95" s="20" t="s">
        <v>51</v>
      </c>
      <c r="E95" s="20" t="s">
        <v>51</v>
      </c>
      <c r="F95" s="21">
        <v>100</v>
      </c>
      <c r="G95" s="46"/>
      <c r="H95" s="22">
        <v>0.12872797547618128</v>
      </c>
      <c r="I95" s="17"/>
      <c r="J95" s="17"/>
      <c r="K95" s="17"/>
    </row>
    <row r="96" spans="1:11" ht="15" x14ac:dyDescent="0.3">
      <c r="A96" s="18" t="s">
        <v>71</v>
      </c>
      <c r="B96" s="19" t="s">
        <v>18</v>
      </c>
      <c r="C96" s="51">
        <v>347.76421245259996</v>
      </c>
      <c r="D96" s="20" t="s">
        <v>51</v>
      </c>
      <c r="E96" s="20" t="s">
        <v>51</v>
      </c>
      <c r="F96" s="21">
        <v>100</v>
      </c>
      <c r="G96" s="46"/>
      <c r="H96" s="22">
        <v>6.6599965360357047E-2</v>
      </c>
      <c r="I96" s="17"/>
      <c r="J96" s="17"/>
      <c r="K96" s="17"/>
    </row>
    <row r="97" spans="1:11" ht="15" x14ac:dyDescent="0.3">
      <c r="A97" s="18" t="s">
        <v>72</v>
      </c>
      <c r="B97" s="19" t="s">
        <v>16</v>
      </c>
      <c r="C97" s="51">
        <v>-14829.149429171284</v>
      </c>
      <c r="D97" s="20" t="s">
        <v>51</v>
      </c>
      <c r="E97" s="20" t="s">
        <v>51</v>
      </c>
      <c r="F97" s="21">
        <v>51</v>
      </c>
      <c r="G97" s="46"/>
      <c r="H97" s="22">
        <v>1.4483567011798226</v>
      </c>
      <c r="I97" s="17"/>
      <c r="J97" s="17"/>
      <c r="K97" s="17"/>
    </row>
    <row r="98" spans="1:11" ht="15" x14ac:dyDescent="0.3">
      <c r="A98" s="18" t="s">
        <v>72</v>
      </c>
      <c r="B98" s="19" t="s">
        <v>18</v>
      </c>
      <c r="C98" s="51">
        <v>1.8805914285790002</v>
      </c>
      <c r="D98" s="20" t="s">
        <v>51</v>
      </c>
      <c r="E98" s="20" t="s">
        <v>51</v>
      </c>
      <c r="F98" s="21">
        <v>100</v>
      </c>
      <c r="G98" s="46"/>
      <c r="H98" s="22">
        <v>3.6015012331786991E-4</v>
      </c>
      <c r="I98" s="17"/>
      <c r="J98" s="17"/>
      <c r="K98" s="17"/>
    </row>
    <row r="99" spans="1:11" ht="15" x14ac:dyDescent="0.3">
      <c r="A99" s="18" t="s">
        <v>73</v>
      </c>
      <c r="B99" s="19" t="s">
        <v>16</v>
      </c>
      <c r="C99" s="51">
        <v>1105.0370173330009</v>
      </c>
      <c r="D99" s="20" t="s">
        <v>51</v>
      </c>
      <c r="E99" s="20" t="s">
        <v>51</v>
      </c>
      <c r="F99" s="21">
        <v>100</v>
      </c>
      <c r="G99" s="46"/>
      <c r="H99" s="22">
        <v>0.21162449855682358</v>
      </c>
      <c r="I99" s="17"/>
      <c r="J99" s="17"/>
      <c r="K99" s="17"/>
    </row>
    <row r="100" spans="1:11" ht="15" x14ac:dyDescent="0.3">
      <c r="A100" s="18" t="s">
        <v>73</v>
      </c>
      <c r="B100" s="19" t="s">
        <v>17</v>
      </c>
      <c r="C100" s="51">
        <v>79.245027433600001</v>
      </c>
      <c r="D100" s="20" t="s">
        <v>51</v>
      </c>
      <c r="E100" s="20" t="s">
        <v>51</v>
      </c>
      <c r="F100" s="21">
        <v>100</v>
      </c>
      <c r="G100" s="46"/>
      <c r="H100" s="22">
        <v>1.5176133406129744E-2</v>
      </c>
      <c r="I100" s="17"/>
      <c r="J100" s="17"/>
      <c r="K100" s="17"/>
    </row>
    <row r="101" spans="1:11" ht="15" x14ac:dyDescent="0.3">
      <c r="A101" s="18" t="s">
        <v>73</v>
      </c>
      <c r="B101" s="19" t="s">
        <v>18</v>
      </c>
      <c r="C101" s="51">
        <v>41.480197590149999</v>
      </c>
      <c r="D101" s="20" t="s">
        <v>51</v>
      </c>
      <c r="E101" s="20" t="s">
        <v>51</v>
      </c>
      <c r="F101" s="21">
        <v>100</v>
      </c>
      <c r="G101" s="46"/>
      <c r="H101" s="22">
        <v>7.9438298241262927E-3</v>
      </c>
      <c r="I101" s="17"/>
      <c r="J101" s="17"/>
      <c r="K101" s="17"/>
    </row>
    <row r="102" spans="1:11" ht="15" x14ac:dyDescent="0.3">
      <c r="A102" s="18" t="s">
        <v>74</v>
      </c>
      <c r="B102" s="19" t="s">
        <v>16</v>
      </c>
      <c r="C102" s="51">
        <v>22769.874427153354</v>
      </c>
      <c r="D102" s="20" t="s">
        <v>51</v>
      </c>
      <c r="E102" s="20" t="s">
        <v>51</v>
      </c>
      <c r="F102" s="21">
        <v>41</v>
      </c>
      <c r="G102" s="46"/>
      <c r="H102" s="22">
        <v>1.7878604107634073</v>
      </c>
      <c r="I102" s="17"/>
      <c r="J102" s="17"/>
      <c r="K102" s="17"/>
    </row>
    <row r="103" spans="1:11" ht="15" x14ac:dyDescent="0.3">
      <c r="A103" s="18" t="s">
        <v>74</v>
      </c>
      <c r="B103" s="19" t="s">
        <v>17</v>
      </c>
      <c r="C103" s="51">
        <v>67.840762376800001</v>
      </c>
      <c r="D103" s="20" t="s">
        <v>51</v>
      </c>
      <c r="E103" s="20" t="s">
        <v>51</v>
      </c>
      <c r="F103" s="21">
        <v>100</v>
      </c>
      <c r="G103" s="46"/>
      <c r="H103" s="22">
        <v>1.2992114376722765E-2</v>
      </c>
      <c r="I103" s="17"/>
      <c r="J103" s="17"/>
      <c r="K103" s="17"/>
    </row>
    <row r="104" spans="1:11" ht="15" x14ac:dyDescent="0.3">
      <c r="A104" s="18" t="s">
        <v>74</v>
      </c>
      <c r="B104" s="19" t="s">
        <v>18</v>
      </c>
      <c r="C104" s="51">
        <v>1339.56954591522</v>
      </c>
      <c r="D104" s="20" t="s">
        <v>51</v>
      </c>
      <c r="E104" s="20" t="s">
        <v>51</v>
      </c>
      <c r="F104" s="21">
        <v>100</v>
      </c>
      <c r="G104" s="46"/>
      <c r="H104" s="22">
        <v>0.25653958101828217</v>
      </c>
      <c r="I104" s="17"/>
      <c r="J104" s="17"/>
      <c r="K104" s="17"/>
    </row>
    <row r="105" spans="1:11" ht="15" x14ac:dyDescent="0.3">
      <c r="A105" s="18" t="s">
        <v>75</v>
      </c>
      <c r="B105" s="19" t="s">
        <v>16</v>
      </c>
      <c r="C105" s="51">
        <v>-1057.6509665333344</v>
      </c>
      <c r="D105" s="20" t="s">
        <v>51</v>
      </c>
      <c r="E105" s="20" t="s">
        <v>51</v>
      </c>
      <c r="F105" s="21">
        <v>100</v>
      </c>
      <c r="G105" s="46"/>
      <c r="H105" s="22">
        <v>0.20254964488063615</v>
      </c>
      <c r="I105" s="17"/>
      <c r="J105" s="17"/>
      <c r="K105" s="17"/>
    </row>
    <row r="106" spans="1:11" ht="15" x14ac:dyDescent="0.3">
      <c r="A106" s="18" t="s">
        <v>75</v>
      </c>
      <c r="B106" s="19" t="s">
        <v>17</v>
      </c>
      <c r="C106" s="51">
        <v>121.07949095759999</v>
      </c>
      <c r="D106" s="20" t="s">
        <v>51</v>
      </c>
      <c r="E106" s="20" t="s">
        <v>51</v>
      </c>
      <c r="F106" s="21">
        <v>100</v>
      </c>
      <c r="G106" s="46"/>
      <c r="H106" s="22">
        <v>2.3187808333570054E-2</v>
      </c>
      <c r="I106" s="17"/>
      <c r="J106" s="17"/>
      <c r="K106" s="17"/>
    </row>
    <row r="107" spans="1:11" ht="15" x14ac:dyDescent="0.3">
      <c r="A107" s="18" t="s">
        <v>75</v>
      </c>
      <c r="B107" s="19" t="s">
        <v>18</v>
      </c>
      <c r="C107" s="51">
        <v>57.315217771113147</v>
      </c>
      <c r="D107" s="20" t="s">
        <v>51</v>
      </c>
      <c r="E107" s="20" t="s">
        <v>51</v>
      </c>
      <c r="F107" s="21">
        <v>100</v>
      </c>
      <c r="G107" s="46"/>
      <c r="H107" s="22">
        <v>1.0976378193882549E-2</v>
      </c>
      <c r="I107" s="17"/>
      <c r="J107" s="17"/>
      <c r="K107" s="17"/>
    </row>
    <row r="108" spans="1:11" ht="15" x14ac:dyDescent="0.3">
      <c r="A108" s="18" t="s">
        <v>76</v>
      </c>
      <c r="B108" s="19" t="s">
        <v>16</v>
      </c>
      <c r="C108" s="51">
        <v>-6080.9518275458386</v>
      </c>
      <c r="D108" s="20" t="s">
        <v>51</v>
      </c>
      <c r="E108" s="20" t="s">
        <v>51</v>
      </c>
      <c r="F108" s="21">
        <v>51</v>
      </c>
      <c r="G108" s="46"/>
      <c r="H108" s="22">
        <v>0.59392397190712631</v>
      </c>
      <c r="I108" s="17"/>
      <c r="J108" s="17"/>
      <c r="K108" s="17"/>
    </row>
    <row r="109" spans="1:11" ht="15" x14ac:dyDescent="0.3">
      <c r="A109" s="18" t="s">
        <v>76</v>
      </c>
      <c r="B109" s="19" t="s">
        <v>17</v>
      </c>
      <c r="C109" s="51">
        <v>59.666648070399994</v>
      </c>
      <c r="D109" s="20" t="s">
        <v>51</v>
      </c>
      <c r="E109" s="20" t="s">
        <v>51</v>
      </c>
      <c r="F109" s="21">
        <v>100</v>
      </c>
      <c r="G109" s="46"/>
      <c r="H109" s="22">
        <v>1.1426698183324084E-2</v>
      </c>
      <c r="I109" s="17"/>
      <c r="J109" s="17"/>
      <c r="K109" s="17"/>
    </row>
    <row r="110" spans="1:11" ht="15" x14ac:dyDescent="0.3">
      <c r="A110" s="18" t="s">
        <v>76</v>
      </c>
      <c r="B110" s="19" t="s">
        <v>18</v>
      </c>
      <c r="C110" s="51">
        <v>4.1057864307278997</v>
      </c>
      <c r="D110" s="20" t="s">
        <v>51</v>
      </c>
      <c r="E110" s="20" t="s">
        <v>51</v>
      </c>
      <c r="F110" s="21">
        <v>100</v>
      </c>
      <c r="G110" s="46"/>
      <c r="H110" s="22">
        <v>7.8629492130612079E-4</v>
      </c>
      <c r="I110" s="17"/>
      <c r="J110" s="17"/>
      <c r="K110" s="17"/>
    </row>
    <row r="111" spans="1:11" ht="15" x14ac:dyDescent="0.3">
      <c r="A111" s="18" t="s">
        <v>77</v>
      </c>
      <c r="B111" s="19" t="s">
        <v>16</v>
      </c>
      <c r="C111" s="51">
        <v>288.13630310373361</v>
      </c>
      <c r="D111" s="20" t="s">
        <v>51</v>
      </c>
      <c r="E111" s="20" t="s">
        <v>51</v>
      </c>
      <c r="F111" s="21">
        <v>72</v>
      </c>
      <c r="G111" s="46"/>
      <c r="H111" s="22">
        <v>3.973009391251725E-2</v>
      </c>
      <c r="I111" s="17"/>
      <c r="J111" s="17"/>
      <c r="K111" s="17"/>
    </row>
    <row r="112" spans="1:11" ht="15" x14ac:dyDescent="0.3">
      <c r="A112" s="18" t="s">
        <v>77</v>
      </c>
      <c r="B112" s="19" t="s">
        <v>17</v>
      </c>
      <c r="C112" s="51">
        <v>6.4711640195999998</v>
      </c>
      <c r="D112" s="20" t="s">
        <v>51</v>
      </c>
      <c r="E112" s="20" t="s">
        <v>51</v>
      </c>
      <c r="F112" s="21">
        <v>100</v>
      </c>
      <c r="G112" s="46"/>
      <c r="H112" s="22">
        <v>1.2392859417795644E-3</v>
      </c>
      <c r="I112" s="17"/>
      <c r="J112" s="17"/>
      <c r="K112" s="17"/>
    </row>
    <row r="113" spans="1:11" ht="15" x14ac:dyDescent="0.3">
      <c r="A113" s="18" t="s">
        <v>77</v>
      </c>
      <c r="B113" s="19" t="s">
        <v>18</v>
      </c>
      <c r="C113" s="51">
        <v>3.4193447123570002</v>
      </c>
      <c r="D113" s="20" t="s">
        <v>51</v>
      </c>
      <c r="E113" s="20" t="s">
        <v>51</v>
      </c>
      <c r="F113" s="21">
        <v>100</v>
      </c>
      <c r="G113" s="46"/>
      <c r="H113" s="22">
        <v>6.5483517637438178E-4</v>
      </c>
      <c r="I113" s="17"/>
      <c r="J113" s="17"/>
      <c r="K113" s="17"/>
    </row>
    <row r="114" spans="1:11" ht="15" x14ac:dyDescent="0.3">
      <c r="A114" s="18" t="s">
        <v>78</v>
      </c>
      <c r="B114" s="19" t="s">
        <v>16</v>
      </c>
      <c r="C114" s="51">
        <v>4816.840977479671</v>
      </c>
      <c r="D114" s="20" t="s">
        <v>51</v>
      </c>
      <c r="E114" s="20" t="s">
        <v>51</v>
      </c>
      <c r="F114" s="21">
        <v>32</v>
      </c>
      <c r="G114" s="46"/>
      <c r="H114" s="22">
        <v>0.29518983795053449</v>
      </c>
      <c r="I114" s="17"/>
      <c r="J114" s="17"/>
      <c r="K114" s="17"/>
    </row>
    <row r="115" spans="1:11" ht="15" x14ac:dyDescent="0.3">
      <c r="A115" s="18" t="s">
        <v>78</v>
      </c>
      <c r="B115" s="19" t="s">
        <v>17</v>
      </c>
      <c r="C115" s="51">
        <v>46.398253456799999</v>
      </c>
      <c r="D115" s="20" t="s">
        <v>51</v>
      </c>
      <c r="E115" s="20" t="s">
        <v>51</v>
      </c>
      <c r="F115" s="21">
        <v>100</v>
      </c>
      <c r="G115" s="46"/>
      <c r="H115" s="22">
        <v>8.8856816266714867E-3</v>
      </c>
      <c r="I115" s="17"/>
      <c r="J115" s="17"/>
      <c r="K115" s="17"/>
    </row>
    <row r="116" spans="1:11" ht="15" x14ac:dyDescent="0.3">
      <c r="A116" s="18" t="s">
        <v>78</v>
      </c>
      <c r="B116" s="19" t="s">
        <v>18</v>
      </c>
      <c r="C116" s="51">
        <v>186.13403864066001</v>
      </c>
      <c r="D116" s="20" t="s">
        <v>51</v>
      </c>
      <c r="E116" s="20" t="s">
        <v>51</v>
      </c>
      <c r="F116" s="21">
        <v>100</v>
      </c>
      <c r="G116" s="46"/>
      <c r="H116" s="22">
        <v>3.5646337610259295E-2</v>
      </c>
      <c r="I116" s="17"/>
      <c r="J116" s="17"/>
      <c r="K116" s="17"/>
    </row>
    <row r="117" spans="1:11" ht="15" x14ac:dyDescent="0.3">
      <c r="A117" s="18" t="s">
        <v>79</v>
      </c>
      <c r="B117" s="19" t="s">
        <v>16</v>
      </c>
      <c r="C117" s="68">
        <v>0</v>
      </c>
      <c r="D117" s="20" t="s">
        <v>51</v>
      </c>
      <c r="E117" s="20" t="s">
        <v>51</v>
      </c>
      <c r="F117" s="21">
        <v>102</v>
      </c>
      <c r="G117" s="46"/>
      <c r="H117" s="22">
        <v>0</v>
      </c>
      <c r="I117" s="17"/>
      <c r="J117" s="17"/>
      <c r="K117" s="17"/>
    </row>
    <row r="118" spans="1:11" ht="15" x14ac:dyDescent="0.3">
      <c r="A118" s="18" t="s">
        <v>79</v>
      </c>
      <c r="B118" s="19" t="s">
        <v>17</v>
      </c>
      <c r="C118" s="67">
        <v>0</v>
      </c>
      <c r="D118" s="20" t="s">
        <v>51</v>
      </c>
      <c r="E118" s="20" t="s">
        <v>51</v>
      </c>
      <c r="F118" s="21">
        <v>100</v>
      </c>
      <c r="G118" s="46"/>
      <c r="H118" s="22">
        <v>0</v>
      </c>
      <c r="I118" s="17"/>
      <c r="J118" s="17"/>
      <c r="K118" s="17"/>
    </row>
    <row r="119" spans="1:11" ht="15" x14ac:dyDescent="0.3">
      <c r="A119" s="18" t="s">
        <v>79</v>
      </c>
      <c r="B119" s="19" t="s">
        <v>18</v>
      </c>
      <c r="C119" s="67">
        <v>0</v>
      </c>
      <c r="D119" s="20" t="s">
        <v>51</v>
      </c>
      <c r="E119" s="20" t="s">
        <v>51</v>
      </c>
      <c r="F119" s="21">
        <v>100</v>
      </c>
      <c r="G119" s="46"/>
      <c r="H119" s="22">
        <v>0</v>
      </c>
      <c r="I119" s="17"/>
      <c r="J119" s="17"/>
      <c r="K119" s="17"/>
    </row>
    <row r="120" spans="1:11" ht="15" x14ac:dyDescent="0.3">
      <c r="A120" s="18" t="s">
        <v>80</v>
      </c>
      <c r="B120" s="19" t="s">
        <v>16</v>
      </c>
      <c r="C120" s="51">
        <v>90.383333333333425</v>
      </c>
      <c r="D120" s="20" t="s">
        <v>51</v>
      </c>
      <c r="E120" s="20" t="s">
        <v>51</v>
      </c>
      <c r="F120" s="21">
        <v>86</v>
      </c>
      <c r="G120" s="46"/>
      <c r="H120" s="22">
        <v>1.488592822982813E-2</v>
      </c>
      <c r="I120" s="17"/>
      <c r="J120" s="17"/>
      <c r="K120" s="17"/>
    </row>
    <row r="121" spans="1:11" ht="15" x14ac:dyDescent="0.3">
      <c r="A121" s="18" t="s">
        <v>80</v>
      </c>
      <c r="B121" s="19" t="s">
        <v>17</v>
      </c>
      <c r="C121" s="51">
        <v>0.48972672</v>
      </c>
      <c r="D121" s="20" t="s">
        <v>51</v>
      </c>
      <c r="E121" s="20" t="s">
        <v>51</v>
      </c>
      <c r="F121" s="21">
        <v>100</v>
      </c>
      <c r="G121" s="46"/>
      <c r="H121" s="22">
        <v>9.3787058645336568E-5</v>
      </c>
      <c r="I121" s="17"/>
      <c r="J121" s="17"/>
      <c r="K121" s="17"/>
    </row>
    <row r="122" spans="1:11" ht="15" x14ac:dyDescent="0.3">
      <c r="A122" s="18" t="s">
        <v>80</v>
      </c>
      <c r="B122" s="19" t="s">
        <v>18</v>
      </c>
      <c r="C122" s="51">
        <v>4.0626159832799997</v>
      </c>
      <c r="D122" s="20" t="s">
        <v>51</v>
      </c>
      <c r="E122" s="20" t="s">
        <v>51</v>
      </c>
      <c r="F122" s="21">
        <v>100</v>
      </c>
      <c r="G122" s="46"/>
      <c r="H122" s="22">
        <v>7.7802739347643322E-4</v>
      </c>
      <c r="I122" s="17"/>
      <c r="J122" s="17"/>
      <c r="K122" s="17"/>
    </row>
    <row r="123" spans="1:11" ht="15" x14ac:dyDescent="0.3">
      <c r="A123" s="18" t="s">
        <v>81</v>
      </c>
      <c r="B123" s="19" t="s">
        <v>16</v>
      </c>
      <c r="C123" s="51">
        <v>-5239.6144608799996</v>
      </c>
      <c r="D123" s="20">
        <v>10</v>
      </c>
      <c r="E123" s="20">
        <v>100</v>
      </c>
      <c r="F123" s="21">
        <v>100.4987562112089</v>
      </c>
      <c r="G123" s="46"/>
      <c r="H123" s="22">
        <v>1.0084378422054114</v>
      </c>
      <c r="I123" s="17"/>
      <c r="J123" s="17"/>
      <c r="K123" s="17"/>
    </row>
    <row r="124" spans="1:11" ht="15" x14ac:dyDescent="0.3">
      <c r="A124" s="18" t="s">
        <v>82</v>
      </c>
      <c r="B124" s="19" t="s">
        <v>16</v>
      </c>
      <c r="C124" s="51">
        <v>0</v>
      </c>
      <c r="D124" s="20">
        <v>5</v>
      </c>
      <c r="E124" s="20">
        <v>30</v>
      </c>
      <c r="F124" s="21">
        <v>30.413812651491099</v>
      </c>
      <c r="G124" s="46"/>
      <c r="H124" s="22">
        <v>0</v>
      </c>
      <c r="I124" s="17"/>
      <c r="J124" s="17"/>
      <c r="K124" s="17"/>
    </row>
    <row r="125" spans="1:11" ht="15" x14ac:dyDescent="0.3">
      <c r="A125" s="18" t="s">
        <v>82</v>
      </c>
      <c r="B125" s="19" t="s">
        <v>17</v>
      </c>
      <c r="C125" s="51">
        <v>0</v>
      </c>
      <c r="D125" s="20" t="s">
        <v>51</v>
      </c>
      <c r="E125" s="20" t="s">
        <v>51</v>
      </c>
      <c r="F125" s="21">
        <v>100</v>
      </c>
      <c r="G125" s="46"/>
      <c r="H125" s="22">
        <v>0</v>
      </c>
      <c r="I125" s="17"/>
      <c r="J125" s="17"/>
      <c r="K125" s="17"/>
    </row>
    <row r="126" spans="1:11" ht="15" x14ac:dyDescent="0.3">
      <c r="A126" s="18" t="s">
        <v>82</v>
      </c>
      <c r="B126" s="19" t="s">
        <v>18</v>
      </c>
      <c r="C126" s="51">
        <v>343.66672120049998</v>
      </c>
      <c r="D126" s="20" t="s">
        <v>51</v>
      </c>
      <c r="E126" s="20" t="s">
        <v>51</v>
      </c>
      <c r="F126" s="21">
        <v>100</v>
      </c>
      <c r="G126" s="46"/>
      <c r="H126" s="22">
        <v>6.5815259040147581E-2</v>
      </c>
      <c r="I126" s="17"/>
      <c r="J126" s="17"/>
      <c r="K126" s="17"/>
    </row>
    <row r="127" spans="1:11" ht="15" x14ac:dyDescent="0.3">
      <c r="A127" s="18" t="s">
        <v>83</v>
      </c>
      <c r="B127" s="19" t="s">
        <v>17</v>
      </c>
      <c r="C127" s="51">
        <v>13142.111806929308</v>
      </c>
      <c r="D127" s="20">
        <v>15</v>
      </c>
      <c r="E127" s="20">
        <v>175</v>
      </c>
      <c r="F127" s="21">
        <v>175.64168070250295</v>
      </c>
      <c r="G127" s="22">
        <v>4.2802750252208526</v>
      </c>
      <c r="H127" s="22">
        <v>4.4206064936908112</v>
      </c>
      <c r="I127" s="17"/>
      <c r="J127" s="17"/>
      <c r="K127" s="17"/>
    </row>
    <row r="128" spans="1:11" ht="15" x14ac:dyDescent="0.3">
      <c r="A128" s="18" t="s">
        <v>84</v>
      </c>
      <c r="B128" s="19" t="s">
        <v>17</v>
      </c>
      <c r="C128" s="51">
        <v>112.30671610111156</v>
      </c>
      <c r="D128" s="20">
        <v>15</v>
      </c>
      <c r="E128" s="20">
        <v>100</v>
      </c>
      <c r="F128" s="21">
        <v>101.11874208078342</v>
      </c>
      <c r="G128" s="22">
        <v>2.1057961148488343E-2</v>
      </c>
      <c r="H128" s="22">
        <v>2.1748359450825989E-2</v>
      </c>
      <c r="I128" s="17"/>
      <c r="J128" s="17"/>
      <c r="K128" s="17"/>
    </row>
    <row r="129" spans="1:11" ht="15" x14ac:dyDescent="0.3">
      <c r="A129" s="18" t="s">
        <v>84</v>
      </c>
      <c r="B129" s="19" t="s">
        <v>18</v>
      </c>
      <c r="C129" s="51">
        <v>60.885382395017999</v>
      </c>
      <c r="D129" s="20">
        <v>15</v>
      </c>
      <c r="E129" s="20">
        <v>100</v>
      </c>
      <c r="F129" s="21">
        <v>101.11874208078342</v>
      </c>
      <c r="G129" s="22">
        <v>1.1416254178697825E-2</v>
      </c>
      <c r="H129" s="22">
        <v>1.1790543144683205E-2</v>
      </c>
      <c r="I129" s="17"/>
      <c r="J129" s="17"/>
      <c r="K129" s="17"/>
    </row>
    <row r="130" spans="1:11" ht="15" x14ac:dyDescent="0.3">
      <c r="A130" s="18" t="s">
        <v>85</v>
      </c>
      <c r="B130" s="19" t="s">
        <v>16</v>
      </c>
      <c r="C130" s="51">
        <v>2194.2079530387246</v>
      </c>
      <c r="D130" s="20">
        <v>15</v>
      </c>
      <c r="E130" s="20">
        <v>20</v>
      </c>
      <c r="F130" s="21">
        <v>25</v>
      </c>
      <c r="G130" s="22">
        <v>0.10171774573815087</v>
      </c>
      <c r="H130" s="22">
        <v>0.10505262504959233</v>
      </c>
      <c r="I130" s="17"/>
      <c r="J130" s="17"/>
      <c r="K130" s="17"/>
    </row>
    <row r="131" spans="1:11" ht="15" x14ac:dyDescent="0.3">
      <c r="A131" s="18" t="s">
        <v>85</v>
      </c>
      <c r="B131" s="19" t="s">
        <v>17</v>
      </c>
      <c r="C131" s="51">
        <v>53.677108434983879</v>
      </c>
      <c r="D131" s="20">
        <v>30</v>
      </c>
      <c r="E131" s="20">
        <v>50</v>
      </c>
      <c r="F131" s="21">
        <v>58.309518948453004</v>
      </c>
      <c r="G131" s="22">
        <v>5.803734065829725E-3</v>
      </c>
      <c r="H131" s="22">
        <v>5.9940130827779376E-3</v>
      </c>
      <c r="I131" s="17"/>
      <c r="J131" s="17"/>
      <c r="K131" s="17"/>
    </row>
    <row r="132" spans="1:11" ht="15" x14ac:dyDescent="0.3">
      <c r="A132" s="18" t="s">
        <v>85</v>
      </c>
      <c r="B132" s="19" t="s">
        <v>18</v>
      </c>
      <c r="C132" s="51">
        <v>150.61286253105484</v>
      </c>
      <c r="D132" s="20">
        <v>15</v>
      </c>
      <c r="E132" s="20">
        <v>30</v>
      </c>
      <c r="F132" s="21">
        <v>33.541019662496844</v>
      </c>
      <c r="G132" s="22">
        <v>9.3673609964489476E-3</v>
      </c>
      <c r="H132" s="22">
        <v>9.6744757300990525E-3</v>
      </c>
      <c r="I132" s="17"/>
      <c r="J132" s="17"/>
      <c r="K132" s="17"/>
    </row>
    <row r="133" spans="1:11" ht="15" x14ac:dyDescent="0.3">
      <c r="A133" s="18" t="s">
        <v>86</v>
      </c>
      <c r="B133" s="19" t="s">
        <v>17</v>
      </c>
      <c r="C133" s="51">
        <v>1648.331825911634</v>
      </c>
      <c r="D133" s="20">
        <v>35</v>
      </c>
      <c r="E133" s="20">
        <v>100</v>
      </c>
      <c r="F133" s="21">
        <v>105.94810050208545</v>
      </c>
      <c r="G133" s="22">
        <v>0.32382975566827366</v>
      </c>
      <c r="H133" s="22">
        <v>0.33444671483081068</v>
      </c>
      <c r="I133" s="17"/>
      <c r="J133" s="17"/>
      <c r="K133" s="17"/>
    </row>
    <row r="134" spans="1:11" ht="15" x14ac:dyDescent="0.3">
      <c r="A134" s="18" t="s">
        <v>86</v>
      </c>
      <c r="B134" s="19" t="s">
        <v>18</v>
      </c>
      <c r="C134" s="51">
        <v>521.99394464570207</v>
      </c>
      <c r="D134" s="20">
        <v>35</v>
      </c>
      <c r="E134" s="20">
        <v>100</v>
      </c>
      <c r="F134" s="21">
        <v>105.94810050208545</v>
      </c>
      <c r="G134" s="22">
        <v>0.10255045064208936</v>
      </c>
      <c r="H134" s="22">
        <v>0.10591263069969392</v>
      </c>
      <c r="I134" s="17"/>
      <c r="J134" s="17"/>
      <c r="K134" s="17"/>
    </row>
    <row r="135" spans="1:11" ht="15.75" thickBot="1" x14ac:dyDescent="0.35">
      <c r="A135" s="18" t="s">
        <v>87</v>
      </c>
      <c r="B135" s="19" t="s">
        <v>16</v>
      </c>
      <c r="C135" s="51">
        <v>1669.1953221619401</v>
      </c>
      <c r="D135" s="20">
        <v>15</v>
      </c>
      <c r="E135" s="20">
        <v>40</v>
      </c>
      <c r="F135" s="21">
        <v>42.720018726587654</v>
      </c>
      <c r="G135" s="22">
        <v>0.13222620290587297</v>
      </c>
      <c r="H135" s="22">
        <v>0.136561320886529</v>
      </c>
      <c r="I135" s="17"/>
      <c r="J135" s="17"/>
      <c r="K135" s="17"/>
    </row>
    <row r="136" spans="1:11" ht="21.4" customHeight="1" thickBot="1" x14ac:dyDescent="0.25">
      <c r="A136" s="69" t="s">
        <v>88</v>
      </c>
      <c r="B136" s="69"/>
      <c r="C136" s="69"/>
      <c r="D136" s="69"/>
      <c r="E136" s="69"/>
      <c r="F136" s="69"/>
      <c r="G136" s="45">
        <v>5.2140368219597573</v>
      </c>
      <c r="H136" s="45">
        <v>6.0435753376248345</v>
      </c>
      <c r="I136" s="17"/>
      <c r="J136" s="17"/>
      <c r="K136" s="17"/>
    </row>
    <row r="137" spans="1:11" s="23" customFormat="1" ht="16.5" x14ac:dyDescent="0.3">
      <c r="A137" s="25" t="e">
        <f>#REF!</f>
        <v>#REF!</v>
      </c>
      <c r="B137" s="26"/>
      <c r="C137" s="27"/>
      <c r="D137" s="27"/>
      <c r="E137" s="28"/>
      <c r="F137" s="29"/>
      <c r="G137" s="30"/>
      <c r="H137" s="31"/>
      <c r="I137" s="24"/>
      <c r="J137" s="24"/>
      <c r="K137" s="24"/>
    </row>
    <row r="138" spans="1:11" ht="15" x14ac:dyDescent="0.3">
      <c r="A138" s="25" t="e">
        <f>#REF!</f>
        <v>#REF!</v>
      </c>
      <c r="B138" s="33"/>
      <c r="C138" s="32"/>
      <c r="D138" s="25"/>
      <c r="E138" s="8"/>
      <c r="F138" s="8"/>
      <c r="G138" s="9"/>
      <c r="H138" s="34"/>
      <c r="I138" s="17"/>
      <c r="J138" s="17"/>
      <c r="K138" s="17"/>
    </row>
    <row r="139" spans="1:11" ht="15" x14ac:dyDescent="0.3">
      <c r="A139" s="25" t="e">
        <f>#REF!</f>
        <v>#REF!</v>
      </c>
      <c r="B139" s="35"/>
      <c r="C139" s="35"/>
      <c r="D139" s="35"/>
      <c r="E139" s="35"/>
      <c r="F139" s="35"/>
      <c r="G139" s="35"/>
      <c r="H139" s="35"/>
    </row>
    <row r="140" spans="1:11" x14ac:dyDescent="0.2">
      <c r="A140" s="36" t="e">
        <f>#REF!</f>
        <v>#REF!</v>
      </c>
      <c r="B140" s="36"/>
      <c r="C140" s="36"/>
      <c r="D140" s="36"/>
      <c r="E140" s="36"/>
      <c r="F140" s="36"/>
      <c r="G140" s="36"/>
      <c r="H140" s="36"/>
      <c r="I140" s="17"/>
      <c r="J140" s="17"/>
      <c r="K140" s="17"/>
    </row>
    <row r="141" spans="1:11" x14ac:dyDescent="0.2">
      <c r="A141" s="38"/>
      <c r="B141" s="39"/>
      <c r="C141" s="38"/>
      <c r="D141" s="40"/>
      <c r="H141" s="17"/>
      <c r="I141" s="17"/>
      <c r="J141" s="17"/>
      <c r="K141" s="17"/>
    </row>
    <row r="142" spans="1:11" x14ac:dyDescent="0.2">
      <c r="A142" s="38"/>
      <c r="B142" s="39"/>
      <c r="C142" s="38"/>
      <c r="H142" s="17"/>
      <c r="I142" s="17"/>
      <c r="J142" s="17"/>
      <c r="K142" s="17"/>
    </row>
    <row r="143" spans="1:11" x14ac:dyDescent="0.2">
      <c r="A143" s="38"/>
      <c r="B143" s="39"/>
      <c r="C143" s="38"/>
      <c r="H143" s="17"/>
      <c r="I143" s="17"/>
      <c r="J143" s="17"/>
      <c r="K143" s="17"/>
    </row>
    <row r="144" spans="1:11" x14ac:dyDescent="0.2">
      <c r="A144" s="38"/>
      <c r="B144" s="59" t="s">
        <v>13</v>
      </c>
      <c r="C144" s="65">
        <f>SUM(C6:C135)</f>
        <v>522168.75875374413</v>
      </c>
      <c r="D144" s="38"/>
      <c r="H144" s="17"/>
      <c r="I144" s="17"/>
      <c r="J144" s="17"/>
      <c r="K144" s="17"/>
    </row>
    <row r="145" spans="1:11" x14ac:dyDescent="0.2">
      <c r="A145" s="38"/>
      <c r="B145" s="39"/>
      <c r="C145" s="38"/>
      <c r="H145" s="17"/>
      <c r="I145" s="17"/>
      <c r="J145" s="17"/>
      <c r="K145" s="17"/>
    </row>
    <row r="146" spans="1:11" x14ac:dyDescent="0.2">
      <c r="A146" s="38"/>
      <c r="B146" s="59" t="s">
        <v>14</v>
      </c>
      <c r="C146" s="38">
        <v>522168.75875374407</v>
      </c>
      <c r="H146" s="17"/>
      <c r="I146" s="17"/>
      <c r="J146" s="17"/>
      <c r="K146" s="17"/>
    </row>
    <row r="147" spans="1:11" x14ac:dyDescent="0.2">
      <c r="A147" s="38"/>
      <c r="B147" s="39"/>
      <c r="C147" s="38"/>
      <c r="H147" s="17"/>
      <c r="I147" s="17"/>
      <c r="J147" s="17"/>
      <c r="K147" s="17"/>
    </row>
    <row r="148" spans="1:11" x14ac:dyDescent="0.2">
      <c r="A148" s="38"/>
      <c r="B148" s="59" t="s">
        <v>15</v>
      </c>
      <c r="C148" s="60">
        <f>C146-C144</f>
        <v>0</v>
      </c>
      <c r="D148" s="60"/>
      <c r="H148" s="17"/>
      <c r="I148" s="17"/>
      <c r="J148" s="17"/>
      <c r="K148" s="17"/>
    </row>
    <row r="149" spans="1:11" x14ac:dyDescent="0.2">
      <c r="A149" s="38"/>
      <c r="B149" s="39"/>
      <c r="C149" s="38"/>
      <c r="H149" s="17"/>
      <c r="I149" s="17"/>
      <c r="J149" s="17"/>
      <c r="K149" s="17"/>
    </row>
    <row r="150" spans="1:11" x14ac:dyDescent="0.2">
      <c r="A150" s="38"/>
      <c r="B150" s="39"/>
      <c r="C150" s="38"/>
      <c r="H150" s="17"/>
      <c r="I150" s="17"/>
      <c r="J150" s="17"/>
      <c r="K150" s="17"/>
    </row>
    <row r="151" spans="1:11" x14ac:dyDescent="0.2">
      <c r="A151" s="38"/>
      <c r="B151" s="39"/>
      <c r="C151" s="38"/>
      <c r="H151" s="17"/>
      <c r="I151" s="17"/>
      <c r="J151" s="17"/>
      <c r="K151" s="17"/>
    </row>
    <row r="152" spans="1:11" x14ac:dyDescent="0.2">
      <c r="A152" s="38"/>
      <c r="B152" s="39"/>
      <c r="C152" s="38"/>
    </row>
    <row r="153" spans="1:11" x14ac:dyDescent="0.2">
      <c r="A153" s="38"/>
      <c r="B153" s="39"/>
      <c r="C153" s="38"/>
    </row>
    <row r="154" spans="1:11" x14ac:dyDescent="0.2">
      <c r="A154" s="38"/>
      <c r="B154" s="39"/>
      <c r="C154" s="38"/>
    </row>
    <row r="155" spans="1:11" x14ac:dyDescent="0.2">
      <c r="A155" s="38"/>
      <c r="B155" s="39"/>
      <c r="C155" s="38"/>
    </row>
    <row r="156" spans="1:11" x14ac:dyDescent="0.2">
      <c r="A156" s="38"/>
      <c r="B156" s="39"/>
      <c r="C156" s="38"/>
    </row>
    <row r="157" spans="1:11" x14ac:dyDescent="0.2">
      <c r="A157" s="38"/>
      <c r="B157" s="39"/>
      <c r="C157" s="38"/>
    </row>
    <row r="158" spans="1:11" x14ac:dyDescent="0.2">
      <c r="A158" s="38"/>
      <c r="B158" s="39"/>
      <c r="C158" s="38"/>
    </row>
    <row r="159" spans="1:11" x14ac:dyDescent="0.2">
      <c r="A159" s="38"/>
      <c r="B159" s="39"/>
      <c r="C159" s="38"/>
    </row>
    <row r="160" spans="1:11" x14ac:dyDescent="0.2">
      <c r="A160" s="38"/>
      <c r="B160" s="39"/>
      <c r="C160" s="38"/>
    </row>
    <row r="161" spans="1:3" x14ac:dyDescent="0.2">
      <c r="A161" s="38"/>
      <c r="B161" s="39"/>
      <c r="C161" s="38"/>
    </row>
    <row r="162" spans="1:3" x14ac:dyDescent="0.2">
      <c r="A162" s="38"/>
      <c r="B162" s="39"/>
      <c r="C162" s="38"/>
    </row>
    <row r="163" spans="1:3" x14ac:dyDescent="0.2">
      <c r="A163" s="38"/>
      <c r="B163" s="39"/>
      <c r="C163" s="38"/>
    </row>
    <row r="164" spans="1:3" x14ac:dyDescent="0.2">
      <c r="A164" s="38"/>
      <c r="B164" s="39"/>
      <c r="C164" s="38"/>
    </row>
    <row r="165" spans="1:3" x14ac:dyDescent="0.2">
      <c r="A165" s="38"/>
      <c r="B165" s="39"/>
      <c r="C165" s="38"/>
    </row>
    <row r="166" spans="1:3" x14ac:dyDescent="0.2">
      <c r="A166" s="38"/>
      <c r="B166" s="39"/>
      <c r="C166" s="38"/>
    </row>
    <row r="167" spans="1:3" x14ac:dyDescent="0.2">
      <c r="A167" s="38"/>
      <c r="B167" s="39"/>
      <c r="C167" s="38"/>
    </row>
    <row r="168" spans="1:3" x14ac:dyDescent="0.2">
      <c r="A168" s="38"/>
      <c r="B168" s="39"/>
      <c r="C168" s="38"/>
    </row>
    <row r="169" spans="1:3" x14ac:dyDescent="0.2">
      <c r="A169" s="38"/>
      <c r="B169" s="39"/>
      <c r="C169" s="38"/>
    </row>
    <row r="170" spans="1:3" x14ac:dyDescent="0.2">
      <c r="A170" s="38"/>
      <c r="B170" s="39"/>
      <c r="C170" s="38"/>
    </row>
    <row r="171" spans="1:3" x14ac:dyDescent="0.2">
      <c r="A171" s="38"/>
      <c r="B171" s="39"/>
      <c r="C171" s="38"/>
    </row>
    <row r="172" spans="1:3" x14ac:dyDescent="0.2">
      <c r="A172" s="38"/>
      <c r="B172" s="39"/>
      <c r="C172" s="38"/>
    </row>
    <row r="173" spans="1:3" x14ac:dyDescent="0.2">
      <c r="A173" s="38"/>
      <c r="B173" s="39"/>
      <c r="C173" s="38"/>
    </row>
    <row r="174" spans="1:3" x14ac:dyDescent="0.2">
      <c r="A174" s="38"/>
      <c r="B174" s="39"/>
      <c r="C174" s="38"/>
    </row>
    <row r="175" spans="1:3" x14ac:dyDescent="0.2">
      <c r="A175" s="38"/>
      <c r="B175" s="39"/>
      <c r="C175" s="38"/>
    </row>
    <row r="176" spans="1:3" x14ac:dyDescent="0.2">
      <c r="A176" s="38"/>
      <c r="B176" s="39"/>
      <c r="C176" s="38"/>
    </row>
    <row r="177" spans="1:3" x14ac:dyDescent="0.2">
      <c r="A177" s="38"/>
      <c r="B177" s="39"/>
      <c r="C177" s="38"/>
    </row>
    <row r="178" spans="1:3" x14ac:dyDescent="0.2">
      <c r="A178" s="38"/>
      <c r="B178" s="39"/>
      <c r="C178" s="38"/>
    </row>
    <row r="179" spans="1:3" x14ac:dyDescent="0.2">
      <c r="A179" s="38"/>
      <c r="B179" s="39"/>
      <c r="C179" s="38"/>
    </row>
    <row r="180" spans="1:3" x14ac:dyDescent="0.2">
      <c r="A180" s="38"/>
      <c r="B180" s="39"/>
      <c r="C180" s="38"/>
    </row>
    <row r="181" spans="1:3" x14ac:dyDescent="0.2">
      <c r="A181" s="38"/>
      <c r="B181" s="39"/>
      <c r="C181" s="38"/>
    </row>
    <row r="182" spans="1:3" x14ac:dyDescent="0.2">
      <c r="A182" s="38"/>
      <c r="B182" s="39"/>
      <c r="C182" s="38"/>
    </row>
    <row r="183" spans="1:3" x14ac:dyDescent="0.2">
      <c r="A183" s="38"/>
      <c r="B183" s="39"/>
      <c r="C183" s="38"/>
    </row>
    <row r="184" spans="1:3" x14ac:dyDescent="0.2">
      <c r="A184" s="38"/>
      <c r="B184" s="39"/>
      <c r="C184" s="38"/>
    </row>
    <row r="185" spans="1:3" x14ac:dyDescent="0.2">
      <c r="A185" s="38"/>
      <c r="B185" s="39"/>
      <c r="C185" s="38"/>
    </row>
    <row r="186" spans="1:3" x14ac:dyDescent="0.2">
      <c r="A186" s="38"/>
      <c r="B186" s="39"/>
      <c r="C186" s="38"/>
    </row>
    <row r="187" spans="1:3" x14ac:dyDescent="0.2">
      <c r="A187" s="38"/>
      <c r="B187" s="39"/>
      <c r="C187" s="38"/>
    </row>
    <row r="188" spans="1:3" x14ac:dyDescent="0.2">
      <c r="A188" s="38"/>
      <c r="B188" s="39"/>
      <c r="C188" s="38"/>
    </row>
    <row r="189" spans="1:3" x14ac:dyDescent="0.2">
      <c r="A189" s="38"/>
      <c r="B189" s="39"/>
      <c r="C189" s="38"/>
    </row>
    <row r="190" spans="1:3" x14ac:dyDescent="0.2">
      <c r="A190" s="38"/>
      <c r="B190" s="39"/>
      <c r="C190" s="38"/>
    </row>
    <row r="191" spans="1:3" x14ac:dyDescent="0.2">
      <c r="A191" s="38"/>
      <c r="B191" s="39"/>
      <c r="C191" s="38"/>
    </row>
    <row r="192" spans="1:3" x14ac:dyDescent="0.2">
      <c r="A192" s="38"/>
      <c r="B192" s="39"/>
      <c r="C192" s="38"/>
    </row>
    <row r="193" spans="1:3" x14ac:dyDescent="0.2">
      <c r="A193" s="38"/>
      <c r="B193" s="39"/>
      <c r="C193" s="38"/>
    </row>
    <row r="194" spans="1:3" x14ac:dyDescent="0.2">
      <c r="A194" s="38"/>
      <c r="B194" s="39"/>
      <c r="C194" s="38"/>
    </row>
    <row r="195" spans="1:3" x14ac:dyDescent="0.2">
      <c r="A195" s="38"/>
      <c r="B195" s="39"/>
      <c r="C195" s="38"/>
    </row>
    <row r="196" spans="1:3" x14ac:dyDescent="0.2">
      <c r="A196" s="38"/>
      <c r="B196" s="39"/>
      <c r="C196" s="38"/>
    </row>
    <row r="197" spans="1:3" x14ac:dyDescent="0.2">
      <c r="A197" s="38"/>
      <c r="B197" s="39"/>
      <c r="C197" s="38"/>
    </row>
    <row r="198" spans="1:3" x14ac:dyDescent="0.2">
      <c r="A198" s="38"/>
      <c r="B198" s="39"/>
      <c r="C198" s="38"/>
    </row>
    <row r="199" spans="1:3" x14ac:dyDescent="0.2">
      <c r="A199" s="38"/>
      <c r="B199" s="39"/>
      <c r="C199" s="38"/>
    </row>
    <row r="200" spans="1:3" x14ac:dyDescent="0.2">
      <c r="A200" s="38"/>
      <c r="B200" s="39"/>
      <c r="C200" s="38"/>
    </row>
    <row r="201" spans="1:3" x14ac:dyDescent="0.2">
      <c r="A201" s="38"/>
      <c r="B201" s="39"/>
      <c r="C201" s="38"/>
    </row>
    <row r="202" spans="1:3" x14ac:dyDescent="0.2">
      <c r="A202" s="38"/>
      <c r="B202" s="39"/>
      <c r="C202" s="38"/>
    </row>
    <row r="203" spans="1:3" x14ac:dyDescent="0.2">
      <c r="A203" s="38"/>
      <c r="B203" s="39"/>
      <c r="C203" s="38"/>
    </row>
    <row r="204" spans="1:3" x14ac:dyDescent="0.2">
      <c r="A204" s="38"/>
      <c r="B204" s="39"/>
      <c r="C204" s="38"/>
    </row>
    <row r="205" spans="1:3" x14ac:dyDescent="0.2">
      <c r="A205" s="38"/>
      <c r="B205" s="39"/>
      <c r="C205" s="38"/>
    </row>
    <row r="206" spans="1:3" x14ac:dyDescent="0.2">
      <c r="A206" s="38"/>
      <c r="B206" s="39"/>
      <c r="C206" s="38"/>
    </row>
    <row r="207" spans="1:3" x14ac:dyDescent="0.2">
      <c r="A207" s="38"/>
      <c r="B207" s="39"/>
      <c r="C207" s="38"/>
    </row>
    <row r="208" spans="1:3" x14ac:dyDescent="0.2">
      <c r="A208" s="38"/>
      <c r="B208" s="39"/>
      <c r="C208" s="38"/>
    </row>
    <row r="209" spans="1:3" x14ac:dyDescent="0.2">
      <c r="A209" s="38"/>
      <c r="B209" s="39"/>
      <c r="C209" s="38"/>
    </row>
    <row r="210" spans="1:3" x14ac:dyDescent="0.2">
      <c r="A210" s="38"/>
      <c r="B210" s="39"/>
      <c r="C210" s="38"/>
    </row>
    <row r="211" spans="1:3" x14ac:dyDescent="0.2">
      <c r="A211" s="38"/>
      <c r="B211" s="39"/>
      <c r="C211" s="38"/>
    </row>
    <row r="212" spans="1:3" x14ac:dyDescent="0.2">
      <c r="A212" s="38"/>
      <c r="B212" s="39"/>
      <c r="C212" s="38"/>
    </row>
    <row r="213" spans="1:3" x14ac:dyDescent="0.2">
      <c r="A213" s="38"/>
      <c r="B213" s="39"/>
      <c r="C213" s="38"/>
    </row>
    <row r="214" spans="1:3" x14ac:dyDescent="0.2">
      <c r="A214" s="38"/>
      <c r="B214" s="39"/>
      <c r="C214" s="38"/>
    </row>
    <row r="215" spans="1:3" x14ac:dyDescent="0.2">
      <c r="A215" s="38"/>
      <c r="B215" s="39"/>
      <c r="C215" s="38"/>
    </row>
    <row r="216" spans="1:3" x14ac:dyDescent="0.2">
      <c r="A216" s="38"/>
      <c r="B216" s="39"/>
      <c r="C216" s="38"/>
    </row>
    <row r="217" spans="1:3" x14ac:dyDescent="0.2">
      <c r="A217" s="38"/>
      <c r="B217" s="39"/>
      <c r="C217" s="38"/>
    </row>
    <row r="218" spans="1:3" x14ac:dyDescent="0.2">
      <c r="A218" s="38"/>
      <c r="B218" s="39"/>
      <c r="C218" s="38"/>
    </row>
    <row r="219" spans="1:3" x14ac:dyDescent="0.2">
      <c r="A219" s="38"/>
      <c r="B219" s="39"/>
      <c r="C219" s="38"/>
    </row>
    <row r="220" spans="1:3" x14ac:dyDescent="0.2">
      <c r="A220" s="38"/>
      <c r="B220" s="39"/>
      <c r="C220" s="38"/>
    </row>
    <row r="221" spans="1:3" x14ac:dyDescent="0.2">
      <c r="A221" s="38"/>
      <c r="B221" s="39"/>
      <c r="C221" s="38"/>
    </row>
    <row r="222" spans="1:3" x14ac:dyDescent="0.2">
      <c r="A222" s="38"/>
      <c r="B222" s="39"/>
      <c r="C222" s="38"/>
    </row>
    <row r="223" spans="1:3" x14ac:dyDescent="0.2">
      <c r="A223" s="38"/>
      <c r="B223" s="39"/>
      <c r="C223" s="38"/>
    </row>
    <row r="224" spans="1:3" x14ac:dyDescent="0.2">
      <c r="A224" s="38"/>
      <c r="B224" s="39"/>
      <c r="C224" s="38"/>
    </row>
    <row r="225" spans="1:3" x14ac:dyDescent="0.2">
      <c r="A225" s="38"/>
      <c r="B225" s="39"/>
      <c r="C225" s="38"/>
    </row>
    <row r="226" spans="1:3" x14ac:dyDescent="0.2">
      <c r="A226" s="38"/>
      <c r="B226" s="39"/>
      <c r="C226" s="38"/>
    </row>
    <row r="227" spans="1:3" x14ac:dyDescent="0.2">
      <c r="A227" s="38"/>
      <c r="B227" s="39"/>
      <c r="C227" s="38"/>
    </row>
    <row r="228" spans="1:3" x14ac:dyDescent="0.2">
      <c r="A228" s="38"/>
      <c r="B228" s="39"/>
      <c r="C228" s="38"/>
    </row>
    <row r="229" spans="1:3" x14ac:dyDescent="0.2">
      <c r="A229" s="38"/>
      <c r="B229" s="39"/>
      <c r="C229" s="38"/>
    </row>
    <row r="230" spans="1:3" x14ac:dyDescent="0.2">
      <c r="A230" s="38"/>
      <c r="B230" s="39"/>
      <c r="C230" s="38"/>
    </row>
    <row r="231" spans="1:3" x14ac:dyDescent="0.2">
      <c r="A231" s="38"/>
      <c r="B231" s="39"/>
      <c r="C231" s="38"/>
    </row>
    <row r="232" spans="1:3" x14ac:dyDescent="0.2">
      <c r="A232" s="38"/>
      <c r="B232" s="39"/>
      <c r="C232" s="38"/>
    </row>
    <row r="233" spans="1:3" x14ac:dyDescent="0.2">
      <c r="A233" s="38"/>
      <c r="B233" s="39"/>
      <c r="C233" s="38"/>
    </row>
    <row r="234" spans="1:3" x14ac:dyDescent="0.2">
      <c r="A234" s="38"/>
      <c r="B234" s="39"/>
      <c r="C234" s="38"/>
    </row>
    <row r="235" spans="1:3" x14ac:dyDescent="0.2">
      <c r="A235" s="38"/>
      <c r="B235" s="39"/>
      <c r="C235" s="38"/>
    </row>
    <row r="236" spans="1:3" x14ac:dyDescent="0.2">
      <c r="A236" s="38"/>
      <c r="B236" s="39"/>
      <c r="C236" s="38"/>
    </row>
    <row r="237" spans="1:3" x14ac:dyDescent="0.2">
      <c r="A237" s="38"/>
      <c r="B237" s="39"/>
      <c r="C237" s="38"/>
    </row>
    <row r="238" spans="1:3" x14ac:dyDescent="0.2">
      <c r="A238" s="38"/>
      <c r="B238" s="39"/>
      <c r="C238" s="38"/>
    </row>
    <row r="239" spans="1:3" x14ac:dyDescent="0.2">
      <c r="A239" s="38"/>
      <c r="B239" s="39"/>
      <c r="C239" s="38"/>
    </row>
    <row r="240" spans="1:3" x14ac:dyDescent="0.2">
      <c r="A240" s="38"/>
      <c r="B240" s="39"/>
      <c r="C240" s="38"/>
    </row>
    <row r="241" spans="1:3" x14ac:dyDescent="0.2">
      <c r="A241" s="38"/>
      <c r="B241" s="39"/>
      <c r="C241" s="38"/>
    </row>
    <row r="242" spans="1:3" x14ac:dyDescent="0.2">
      <c r="A242" s="38"/>
      <c r="B242" s="39"/>
      <c r="C242" s="38"/>
    </row>
    <row r="243" spans="1:3" x14ac:dyDescent="0.2">
      <c r="A243" s="38"/>
      <c r="B243" s="39"/>
      <c r="C243" s="38"/>
    </row>
  </sheetData>
  <mergeCells count="2">
    <mergeCell ref="A136:F136"/>
    <mergeCell ref="A2:K2"/>
  </mergeCells>
  <conditionalFormatting sqref="C6:C135">
    <cfRule type="cellIs" dxfId="5" priority="7" operator="lessThan">
      <formula>0</formula>
    </cfRule>
  </conditionalFormatting>
  <conditionalFormatting sqref="C148">
    <cfRule type="expression" dxfId="4" priority="1">
      <formula>C148&lt;&gt;0</formula>
    </cfRule>
    <cfRule type="expression" dxfId="3" priority="2">
      <formula>C148=0</formula>
    </cfRule>
  </conditionalFormatting>
  <conditionalFormatting sqref="C6:H135">
    <cfRule type="cellIs" dxfId="2" priority="8" operator="lessThan">
      <formula>0.01</formula>
    </cfRule>
    <cfRule type="cellIs" dxfId="1" priority="15" operator="lessThan">
      <formula>0.1</formula>
    </cfRule>
    <cfRule type="cellIs" dxfId="0" priority="16" operator="lessThan">
      <formula>10</formula>
    </cfRule>
  </conditionalFormatting>
  <pageMargins left="1.0900000000000001" right="0.37" top="0.53" bottom="0.59" header="0.53" footer="0.65"/>
  <pageSetup paperSize="9" scale="8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4830B1-59C6-4C9C-8A2C-DAF381DEF1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143782-2FA6-4139-86DA-879BCF6F4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79CAAF-F0D1-4FBF-827E-4B37CE1CC5AD}">
  <ds:schemaRefs>
    <ds:schemaRef ds:uri="http://purl.org/dc/terms/"/>
    <ds:schemaRef ds:uri="d0e2f99b-813d-4162-8a2b-c6a1809b2cf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3331daee-1646-4c3a-8c45-78356b5a9d77"/>
    <ds:schemaRef ds:uri="http://schemas.microsoft.com/office/infopath/2007/PartnerControls"/>
    <ds:schemaRef ds:uri="http://schemas.microsoft.com/office/2006/metadata/properties"/>
    <ds:schemaRef ds:uri="12bef96b-3781-4227-8382-308083b13c2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UA_année_N</vt:lpstr>
      <vt:lpstr>UA_année_1990</vt:lpstr>
      <vt:lpstr>UA_année_1990!Zone_d_impression</vt:lpstr>
      <vt:lpstr>UA_année_N!Zone_d_impression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2006-09-12T15:06:44Z</dcterms:created>
  <dcterms:modified xsi:type="dcterms:W3CDTF">2023-05-17T15:13:07Z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Order">
    <vt:r8>3749600</vt:r8>
  </property>
  <property fmtid="{D5CDD505-2E9C-101B-9397-08002B2CF9AE}" pid="4" name="MediaServiceImageTags">
    <vt:lpwstr/>
  </property>
</Properties>
</file>